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vmendek\Desktop\VERTIKALE NABAVA\"/>
    </mc:Choice>
  </mc:AlternateContent>
  <xr:revisionPtr revIDLastSave="0" documentId="8_{914BB2C8-A420-4296-8FC4-169E74CE6DDD}" xr6:coauthVersionLast="47" xr6:coauthVersionMax="47" xr10:uidLastSave="{00000000-0000-0000-0000-000000000000}"/>
  <bookViews>
    <workbookView xWindow="-120" yWindow="-120" windowWidth="29040" windowHeight="15840" xr2:uid="{00000000-000D-0000-FFFF-FFFF00000000}"/>
  </bookViews>
  <sheets>
    <sheet name="CENTAR_VERT B1_SVI RADOVI" sheetId="9" r:id="rId1"/>
  </sheets>
  <definedNames>
    <definedName name="_xlnm.Print_Area" localSheetId="0">'CENTAR_VERT B1_SVI RADOVI'!$A$1:$F$844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1" i="9" l="1"/>
  <c r="F530" i="9"/>
  <c r="F75" i="9"/>
  <c r="F321" i="9" l="1"/>
  <c r="F605" i="9" l="1"/>
  <c r="F323" i="9"/>
  <c r="F322" i="9"/>
  <c r="F296" i="9"/>
  <c r="F291" i="9"/>
  <c r="F591" i="9" l="1"/>
  <c r="F568" i="9"/>
  <c r="F562" i="9"/>
  <c r="F585" i="9" l="1"/>
  <c r="F581" i="9"/>
  <c r="F133" i="9"/>
  <c r="F132" i="9" l="1"/>
  <c r="F62" i="9"/>
  <c r="F805" i="9"/>
  <c r="F802" i="9"/>
  <c r="F799" i="9"/>
  <c r="F796" i="9"/>
  <c r="F793" i="9"/>
  <c r="F790" i="9"/>
  <c r="F782" i="9"/>
  <c r="F779" i="9"/>
  <c r="F776" i="9"/>
  <c r="F773" i="9"/>
  <c r="F770" i="9"/>
  <c r="F767" i="9"/>
  <c r="F764" i="9"/>
  <c r="F131" i="9" l="1"/>
  <c r="F135" i="9" s="1"/>
  <c r="F61" i="9"/>
  <c r="F540" i="9" l="1"/>
  <c r="F516" i="9"/>
  <c r="F513" i="9"/>
  <c r="F510" i="9"/>
  <c r="F504" i="9"/>
  <c r="F537" i="9"/>
  <c r="F534" i="9"/>
  <c r="F527" i="9"/>
  <c r="F507" i="9"/>
  <c r="F500" i="9"/>
  <c r="F472" i="9"/>
  <c r="F481" i="9"/>
  <c r="F475" i="9"/>
  <c r="F469" i="9"/>
  <c r="F478" i="9"/>
  <c r="F466" i="9"/>
  <c r="F463" i="9"/>
  <c r="F449" i="9"/>
  <c r="F448" i="9"/>
  <c r="F445" i="9"/>
  <c r="F442" i="9"/>
  <c r="F439" i="9"/>
  <c r="F376" i="9"/>
  <c r="F373" i="9"/>
  <c r="F415" i="9"/>
  <c r="F400" i="9"/>
  <c r="F397" i="9"/>
  <c r="F394" i="9"/>
  <c r="F391" i="9"/>
  <c r="F380" i="9"/>
  <c r="F369" i="9"/>
  <c r="F366" i="9"/>
  <c r="F365" i="9"/>
  <c r="F362" i="9"/>
  <c r="F361" i="9"/>
  <c r="F338" i="9"/>
  <c r="F320" i="9"/>
  <c r="F303" i="9"/>
  <c r="F300" i="9"/>
  <c r="F292" i="9"/>
  <c r="F542" i="9" l="1"/>
  <c r="F518" i="9"/>
  <c r="F382" i="9"/>
  <c r="F761" i="9"/>
  <c r="F618" i="9"/>
  <c r="F614" i="9"/>
  <c r="F611" i="9"/>
  <c r="F608" i="9"/>
  <c r="F604" i="9"/>
  <c r="F600" i="9"/>
  <c r="F597" i="9"/>
  <c r="F594" i="9"/>
  <c r="F588" i="9"/>
  <c r="F584" i="9"/>
  <c r="F580" i="9"/>
  <c r="F577" i="9"/>
  <c r="F574" i="9"/>
  <c r="F571" i="9"/>
  <c r="F565" i="9"/>
  <c r="F559" i="9"/>
  <c r="F556" i="9"/>
  <c r="F460" i="9"/>
  <c r="F436" i="9"/>
  <c r="F433" i="9"/>
  <c r="F341" i="9"/>
  <c r="F412" i="9"/>
  <c r="F417" i="9" s="1"/>
  <c r="F335" i="9"/>
  <c r="F332" i="9"/>
  <c r="F329" i="9"/>
  <c r="F326" i="9"/>
  <c r="F317" i="9"/>
  <c r="F314" i="9"/>
  <c r="F299" i="9"/>
  <c r="F295" i="9"/>
  <c r="F290" i="9"/>
  <c r="F289" i="9"/>
  <c r="F545" i="9" l="1"/>
  <c r="F629" i="9" s="1"/>
  <c r="F621" i="9"/>
  <c r="F630" i="9" s="1"/>
  <c r="F420" i="9"/>
  <c r="F627" i="9" s="1"/>
  <c r="F484" i="9"/>
  <c r="F451" i="9"/>
  <c r="F305" i="9"/>
  <c r="F343" i="9"/>
  <c r="F728" i="9"/>
  <c r="F725" i="9"/>
  <c r="F722" i="9"/>
  <c r="F719" i="9"/>
  <c r="F716" i="9"/>
  <c r="F713" i="9"/>
  <c r="F702" i="9"/>
  <c r="F699" i="9"/>
  <c r="F696" i="9"/>
  <c r="F693" i="9"/>
  <c r="F690" i="9"/>
  <c r="F689" i="9"/>
  <c r="F686" i="9"/>
  <c r="F683" i="9"/>
  <c r="F680" i="9"/>
  <c r="F677" i="9"/>
  <c r="F674" i="9"/>
  <c r="F671" i="9"/>
  <c r="F668" i="9"/>
  <c r="F656" i="9"/>
  <c r="F653" i="9"/>
  <c r="F650" i="9"/>
  <c r="F647" i="9"/>
  <c r="F787" i="9"/>
  <c r="F786" i="9"/>
  <c r="F758" i="9"/>
  <c r="F757" i="9"/>
  <c r="F756" i="9"/>
  <c r="F755" i="9"/>
  <c r="F754" i="9"/>
  <c r="F751" i="9"/>
  <c r="F808" i="9" l="1"/>
  <c r="F487" i="9"/>
  <c r="F628" i="9" s="1"/>
  <c r="F346" i="9"/>
  <c r="F626" i="9" s="1"/>
  <c r="F659" i="9"/>
  <c r="F735" i="9" s="1"/>
  <c r="F730" i="9"/>
  <c r="F737" i="9" s="1"/>
  <c r="F705" i="9"/>
  <c r="F736" i="9" s="1"/>
  <c r="F632" i="9" l="1"/>
  <c r="F820" i="9" s="1"/>
  <c r="F824" i="9"/>
  <c r="F739" i="9"/>
  <c r="F822" i="9" s="1"/>
  <c r="F251" i="9" l="1"/>
  <c r="F254" i="9" s="1"/>
  <c r="F265" i="9" s="1"/>
  <c r="F234" i="9"/>
  <c r="F231" i="9"/>
  <c r="F228" i="9"/>
  <c r="F212" i="9"/>
  <c r="F211" i="9"/>
  <c r="F175" i="9"/>
  <c r="F172" i="9"/>
  <c r="F171" i="9"/>
  <c r="F168" i="9"/>
  <c r="F164" i="9"/>
  <c r="F159" i="9"/>
  <c r="F158" i="9"/>
  <c r="F157" i="9"/>
  <c r="F109" i="9"/>
  <c r="F105" i="9"/>
  <c r="F102" i="9"/>
  <c r="F99" i="9"/>
  <c r="F82" i="9"/>
  <c r="F79" i="9"/>
  <c r="F71" i="9"/>
  <c r="F67" i="9"/>
  <c r="F63" i="9"/>
  <c r="F85" i="9" l="1"/>
  <c r="F259" i="9" s="1"/>
  <c r="F112" i="9"/>
  <c r="F260" i="9" s="1"/>
  <c r="F215" i="9"/>
  <c r="F263" i="9" s="1"/>
  <c r="F236" i="9"/>
  <c r="F264" i="9" s="1"/>
  <c r="F261" i="9"/>
  <c r="F177" i="9"/>
  <c r="F262" i="9" s="1"/>
  <c r="F267" i="9" l="1"/>
  <c r="F818" i="9" l="1"/>
  <c r="F826" i="9" s="1"/>
  <c r="F828" i="9" l="1"/>
  <c r="F830" i="9" s="1"/>
</calcChain>
</file>

<file path=xl/sharedStrings.xml><?xml version="1.0" encoding="utf-8"?>
<sst xmlns="http://schemas.openxmlformats.org/spreadsheetml/2006/main" count="971" uniqueCount="564">
  <si>
    <t>m2</t>
  </si>
  <si>
    <t>RUŠENJA I DEMONTAŽE</t>
  </si>
  <si>
    <t>m1</t>
  </si>
  <si>
    <t>m3</t>
  </si>
  <si>
    <t>SOBOSLIKARSKO LIČILAČKI RADOVI</t>
  </si>
  <si>
    <t xml:space="preserve">                (mjesto)                               (datum)</t>
  </si>
  <si>
    <t>U_____________________, __________________</t>
  </si>
  <si>
    <t>ZA PONUĐAČA:</t>
  </si>
  <si>
    <t>(potpis i pečat</t>
  </si>
  <si>
    <t>ovlaštene osobe)</t>
  </si>
  <si>
    <t>Obračun po m2.</t>
  </si>
  <si>
    <t>GIPSKARTONSKI RADOVI</t>
  </si>
  <si>
    <t>ŽBUKANJE</t>
  </si>
  <si>
    <t>OPĆI UVJETI</t>
  </si>
  <si>
    <t>REDNI BROJ</t>
  </si>
  <si>
    <t>OPIS STAVKE</t>
  </si>
  <si>
    <t>JEDINICA MJERE</t>
  </si>
  <si>
    <t>KOLIČINA</t>
  </si>
  <si>
    <t>Investitor:</t>
  </si>
  <si>
    <t>ESTRIH</t>
  </si>
  <si>
    <t>HIDROIZOLACIJA</t>
  </si>
  <si>
    <t>OPĆI UVJETI UZ TROŠKOVNIK</t>
  </si>
  <si>
    <t>GRES PLOČICE</t>
  </si>
  <si>
    <t>KERAMIČARSKI RADOVI</t>
  </si>
  <si>
    <t>UNUTARNJA VRATA</t>
  </si>
  <si>
    <t xml:space="preserve"> </t>
  </si>
  <si>
    <t>Pod keramičarskim radovima podrazumjeva se oblaganje keramičkim pločicama (svih vrsta) zidova i podova. Za izvođenje ovih radova mora se upotrijebiti prvoklasan materijal koji u pogledu kvalitete mora odgovarati odredbama i propisima HRN.</t>
  </si>
  <si>
    <t>Postava pločica fuga na fugu, prema dogovoru sa projektantom. Prije početka postavljanja obavezno se sa projektantom trebaju odrediti elementi i smjerovi postave. Na mjestima gdje je potrebno izvesti padove prema izljevima. Reske fugirati s ljepljivom, vodoodbojnom (dodati dodatak za vodonepropusnost), pigmentiranom masom za pod u boji prema odabiru projektanta. Sve dilatacije i rubove izvesti pomoću rubnih elemenata za keramiku primjerice Schlutter ili sl, uključeno u jediničnu cijenu. U cijenu uključeno i poravnavanje eventualno neravne podloge izravnavajućom masom. Posebnu pažnju obratiti obradi spoja zida-sokla i opločenja poda - kitati trajnoelastičnim kitom (otpornim na kemikalije klor i kiselinu) u boji kao masa za fugiranje, jednako obraditi i reske između dviju različitih podloga, te dilatacije na svakih cca 4x4 m, a stoje sve uključeno u jediničnu cijenu. Opći opis je sastavni dio stavki troškovnika.</t>
  </si>
  <si>
    <t>Sav vezni materijal, ljepila i zaptivni materijal mora biti u skladu s propisima HRN, izvođač je dužan pribaviti odgovarajuće ateste. Ugradnja keramičkih pločica može se vršiti na sljedeće načine:</t>
  </si>
  <si>
    <t>Ijepljenjem odgovarajućim ljepilom</t>
  </si>
  <si>
    <t>zid: Ijepljenjem odgovarajućim ljepilom</t>
  </si>
  <si>
    <t>Površine (podovi, zidovi) opločene keramičkim pločicama moraju biti potpuno ravne, vertikalne (zidovi), bez ispupčenja sa jednoličnim spojnicama.</t>
  </si>
  <si>
    <t>Jedinična cijena sadrži:</t>
  </si>
  <si>
    <t>dobavu osnovnog i pomoćnog materijala, ugradbu i fugiranje</t>
  </si>
  <si>
    <t>čišćenje po završenom rada kao i čišćenje podloge od manjih nečistoća, te poravnanje manjih neravnih podloga.</t>
  </si>
  <si>
    <t>poduzimanje svih mjera zaštite na radu i zaštite izvedenih radova do momenta primopredaje</t>
  </si>
  <si>
    <t>l</t>
  </si>
  <si>
    <t>U cijenu svih radova na rušenju i demontaži potrebno je uključiti otklanjanje otpadaka, šute te njihov odvoz na deponij, bez obzira da li je to u pojedinoj stavci posebno navedeno ili ne. Svi razgrađeni materijali, šuta ili bilo koji drugi dijelovi građevine koji su produkt rušenja i razgradnji, odvoze se na deponij,  što mora biti sadržano u svakoj stavci rušenja i razgradnji. U svakoj stavci rušenja i razgradnji, također je uključena pristojba za korištenje odlagališta pri odlaganju otpadnog (razgrađenog) materijala.</t>
  </si>
  <si>
    <t>Izvođač je dužan kod rušilačkih radova iste maksimalno pažljivo izvoditi, kako pri izvođenju istih ne bi došlo do oštećenja ostalih djelova građevine. U jediničnim cijenama stavaka je obuhvaćen:</t>
  </si>
  <si>
    <t>prenošenje materijala, kako vertikalni, tako i horizontalni prenosi u krugu gradilišta</t>
  </si>
  <si>
    <t>izrada pomoćnih skela, zaštitnih ograda i sl.</t>
  </si>
  <si>
    <t>čišćenje objekta poslije rušenja(ako nije predviđena posebna stavka u troškovniku),</t>
  </si>
  <si>
    <t>sva potrebna podupiranja.</t>
  </si>
  <si>
    <t>NAPOMENA:</t>
  </si>
  <si>
    <t>rad oko skidanja postojećih zidnih i podnih keramičkih pločica, rušenja estriha, otucanje postojeće žbuke do zdrave podloge,</t>
  </si>
  <si>
    <t>Odspajanje instalacija tople i hladne vode</t>
  </si>
  <si>
    <t>2. vodokotlić i dovodna cijev</t>
  </si>
  <si>
    <t>1. wc školjka (stojeća) komplet s wc daskom</t>
  </si>
  <si>
    <t>6. ogledalo (ili ormarić s ogledalom)</t>
  </si>
  <si>
    <t>7. podni sifon</t>
  </si>
  <si>
    <t xml:space="preserve">U cijenu su uključeni svi transporti na gradilišnu deponiju. </t>
  </si>
  <si>
    <t>RAZNI RADOVI, DOBAVE  I  UGRADNJE</t>
  </si>
  <si>
    <t>Čišćenje objekta u 5 faza:</t>
  </si>
  <si>
    <t xml:space="preserve">2. Čišćenje prije završne obrade zidova i  </t>
  </si>
  <si>
    <t xml:space="preserve">ugradba elemenata stolarije, bravarije,  </t>
  </si>
  <si>
    <t xml:space="preserve">aluminija i sl. </t>
  </si>
  <si>
    <t>3. Čišćenje poslije izvedbe instalacija</t>
  </si>
  <si>
    <t>4. Čišćenje prije polaganja podova</t>
  </si>
  <si>
    <t xml:space="preserve">5. Završno čišćenje objekta prije tehničkog prijema, koje mora biti najkvalitetnije čišćenje. Mora biti tako organizirano i provedeno da ni u kojoj fazi otpaci prethodnog rada ne smetaju odvijanju slijedećeg rada. U zadnjoj fazi obuhvatiti i pranje i čišćenje fasade, stakla izvana i iznutra, unutarnjih vrata, podove i zidove. U stavku ulazi i odvoz otpada dobivenog čišćenjem. </t>
  </si>
  <si>
    <t>Obračun po m2 neto površine.</t>
  </si>
  <si>
    <t>OPĆENIT OPIS</t>
  </si>
  <si>
    <t>* Obloge instalacijskih vodova :</t>
  </si>
  <si>
    <t>Lagane obloge instalacijskih vodova gipskartonskim pločama.</t>
  </si>
  <si>
    <t>Obloge se postavljaju, tako da sakrivaju vertikalne,
kose         ili horizontalne vodove instalacija i dijele ih od okolnog   prostora.</t>
  </si>
  <si>
    <t>Obloge se rade prema tipskom sistemu:</t>
  </si>
  <si>
    <t>~ potkonstrukcija se sastoji iz vodoravnih, kosih i/ili
uspravnih profila, pričvršćenih na stijene ili strop, na razmaku od max. 62,5 cm. Profili su izrađeni od
pocinčanog čeličnog lima 0,6 mm.</t>
  </si>
  <si>
    <t>~ potkonstrukcija se oblaže slojem gipskartonskih ili
protupožarnih ploča</t>
  </si>
  <si>
    <t>~ obloga od ploča učvršćuje se vijcima na metalnu potkon-strukciju,a spojevi među pločama obrađuju odgovarajućim gips punilom, bandažiraju se i gletaju do potpune glatkoće površine,spremne za bojanje</t>
  </si>
  <si>
    <t>~ bridovi se ojačavaju umetanjem tipskih metalnih perforiranih traka i  L-profila</t>
  </si>
  <si>
    <t>~ dodatni nosivi elementi u konstrukciji obloge, postavljaju se po potrebi, za učvršćenje instalacija (vodovod, kanalizacija, elektrika i sl.)</t>
  </si>
  <si>
    <t>Karakteristike obloge :</t>
  </si>
  <si>
    <t>~ zvučna izolacija : neodređena</t>
  </si>
  <si>
    <t>~ obrada površine : Q2 standardna</t>
  </si>
  <si>
    <t>*mjesto ugradbe:</t>
  </si>
  <si>
    <t>OBLOGA INSTALACIJSKOG ŠAHTA (VERTIKALE)</t>
  </si>
  <si>
    <t>~ ispuna : bez</t>
  </si>
  <si>
    <t>Konstrukcija kao dvostrana kutija, dvoslojna.</t>
  </si>
  <si>
    <t xml:space="preserve">Ugradba u instalacijskom šahtu od prizemlja do 4. kata. </t>
  </si>
  <si>
    <t xml:space="preserve">~ stijenu  postaviti između armirano betonskih podnih i stropnih međukatnih ploča </t>
  </si>
  <si>
    <t>Atestirani sistem. Obračun popo m2 kopletno
izvedene obloge te po komadu revizijskog otvora.</t>
  </si>
  <si>
    <t>~ revizijski otvori za pristup instalacijama: od čeličnog pocinčanog lima dimenzija 30x30 cm</t>
  </si>
  <si>
    <t>A.6.1.</t>
  </si>
  <si>
    <t>U cijenu uračunati kompletan materijal, rad i potreban okov. Obračun po kompletu.</t>
  </si>
  <si>
    <t>STOLARSKI RADOVI</t>
  </si>
  <si>
    <t>ZIDARSKI RADOVI</t>
  </si>
  <si>
    <t>zaštita vrata PE folijom:</t>
  </si>
  <si>
    <t>A.1.</t>
  </si>
  <si>
    <t>A.1.2.</t>
  </si>
  <si>
    <t>A.1.3.</t>
  </si>
  <si>
    <t>A.1.4.</t>
  </si>
  <si>
    <t>A.2.</t>
  </si>
  <si>
    <t>A.2.1.</t>
  </si>
  <si>
    <t>A.2.2.</t>
  </si>
  <si>
    <t>A.2.3.</t>
  </si>
  <si>
    <t>A.2.4.</t>
  </si>
  <si>
    <t xml:space="preserve">1. Čišćenje nakon grubih građevinskih radova (čišćenje nakon zidarskih radova posebno je opisano stavkama A.2.5. i A.2.6. ovog troškovnika)  </t>
  </si>
  <si>
    <t>A.3.</t>
  </si>
  <si>
    <t>A.3.1.</t>
  </si>
  <si>
    <t>A.4.</t>
  </si>
  <si>
    <t>A.4.1.</t>
  </si>
  <si>
    <t>A.4.2.</t>
  </si>
  <si>
    <t>A.4.3.</t>
  </si>
  <si>
    <t>A.4.4.</t>
  </si>
  <si>
    <t>A.4.5.</t>
  </si>
  <si>
    <t>A.5.</t>
  </si>
  <si>
    <t>A.5.1.</t>
  </si>
  <si>
    <t>A.6.</t>
  </si>
  <si>
    <t>A.6.2.</t>
  </si>
  <si>
    <t>A.7.</t>
  </si>
  <si>
    <t>A.7.1.</t>
  </si>
  <si>
    <t xml:space="preserve">A. </t>
  </si>
  <si>
    <t>A.6.3.</t>
  </si>
  <si>
    <t>Jedinična cijena iz ponude izvoditelja treba obuhvatiti kompletno rušenje, uključivo sve pripremno- 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Sve novije sanitarne elemente (umivaonici, tuš kade i kabine, wc školjke i vodokotliće, bidei, radijatorske "ljestve", slavnine/mješalice  i sl.  treba demontirati i privremeno pohraniti na gradilištu ili mjestu koje se dogovori s nadzornim inženjerom investitora, do konačne odluke o njegovoj ponovnoj ugradnji ili ne. Izvoditelj će snositi troškove ukoliko se navedeni elementi oštete ili otuđe.
Jediničnom cijenom treba obuhvatiti:
- sav rad i materijal za izvedbu radova iz pojedine stavke,
- sav transport,
- sve društvene obveze vezane za radnu snagu i materijal,
- pripremno – završne radove.</t>
  </si>
  <si>
    <t>Sva rušenja, probijanja, bušenja i dubljenja treba u pravilu izvoditi ručnim alatom, s osobitom pažnjom.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t>
  </si>
  <si>
    <t>A.</t>
  </si>
  <si>
    <t>GRAĐEVINSKO OBRTNIČKI RADOVI</t>
  </si>
  <si>
    <r>
      <t xml:space="preserve">Struganje postojeće boje, impregniranje te ličenje postojećih i novih vertikalnih i horizontalnih cijevi centralnog grijanja lak bojom na osnovi modificiranih alkidnih smola u organskim otapalima u bijeloj boji RAL 9010. </t>
    </r>
    <r>
      <rPr>
        <sz val="10"/>
        <rFont val="Calibri"/>
        <family val="2"/>
        <charset val="238"/>
      </rPr>
      <t>Izvoditi prema pravilima struke. Stavka uključuje zaštitu svih podnih i zidnih površina PVC folijom, zaštitu vanjske i unutarnje stolarije, zaštitu svih postavljenih ugradnih elemenata opreme, radijatora i sl. Uključeno čišćenje nakon obavljenih radova, sav potreban rad i materijal. Obračun po m2.</t>
    </r>
  </si>
  <si>
    <t>JEDINIČNA CIJENA (EUR)</t>
  </si>
  <si>
    <t>UKUPNA CIJENA (EUR)</t>
  </si>
  <si>
    <t xml:space="preserve">REKAPITULACIJA GRAĐEVINSKO OBRTNIČKI RADOVI </t>
  </si>
  <si>
    <t>B.</t>
  </si>
  <si>
    <t>INSTALACIJA VODOVODA I KANALIZACIJE</t>
  </si>
  <si>
    <t>B.1.</t>
  </si>
  <si>
    <t xml:space="preserve">U slučaju da opis pojedine stavke nije dovoljno jasan, mjerodavna je  uputa i tumačenje nadzora za građevinske i monterske dijelove predmetne građevine. Izrada i kvaliteta prema postojećim propisima HRN, EN, DIN, API, ISO, ATV-DVWK. Cijene pojedinih radova moraju sadržavati sve elemente koji određuju cijenu gotovog proizvoda, a u skladu sa odredbama troškovnika. U slučaju nabave materijala elemenata ugradnje od stranog proizvođača uz svaki dio trebaju biti upute za ugradnju, montažu, spajanje  i korištenje obavezno na hrvatskom jeziku, certifikati za svaki dio opreme i atest za cjelokupnu opremu. Odstranjivanje otpada - vlastiti preostali materijal i materijal od rušenja treba izvođač besplatno ukloniti. Moraju se poštivati odnosni propisi o zbrinjavanju posebnog otpada. Ukopavanje ili spaljivanje na gradilištu je zabranjeno. Zbrinjavanje otpada, mase od rušenja ili građevinskog otpada obuhvaća ponovno iskorištavanje sukladno propisima odnosno potrebnim mjerama skupljanja, transporta, obrade i skladištenja prema propisima i nalozima organa. zbrinjavanju. </t>
  </si>
  <si>
    <t>B.1.1.</t>
  </si>
  <si>
    <t>REKAPITULACIJA RADOVA INSTALACIJE VODOVODA I KANALIZACIJE</t>
  </si>
  <si>
    <t>B.2.</t>
  </si>
  <si>
    <t>B.1.2.</t>
  </si>
  <si>
    <t>MONTAŽNI RADOVI</t>
  </si>
  <si>
    <t xml:space="preserve">Uračunati i metalne prijelazne komade za spajanje. Prodore kroz zidove i ploču zaštititi protupožarnim brtvenim materijalom (stupanj zaštite vidi protupožarni elaborat). Obavezno uračunati vračanje u prvobitno stanje svih elemenata na kojima su izvršeni bilo kakvi radovi. Obračun po m1 izolirane cijevi sa svim potrebnim radom i materijalom. </t>
  </si>
  <si>
    <t>DN15 - izolirano</t>
  </si>
  <si>
    <t>komplet</t>
  </si>
  <si>
    <t>DN25</t>
  </si>
  <si>
    <t>DN20</t>
  </si>
  <si>
    <t>DN15</t>
  </si>
  <si>
    <t>Dobava, prijenos i montaža kutnih ventila. U stavci obuhvaćen sav potrebni spojni, pomočni montažni i brtveni materijal.</t>
  </si>
  <si>
    <t>OSTALI RADOVI</t>
  </si>
  <si>
    <t>NAPOMENA:
Obavezno uračunati vračanje u prvobitno stanje svih elemenata na kojima su izvršeni bilo kakvi radovi na koje su utjecali radovi na izvođenju vodovoda.</t>
  </si>
  <si>
    <t>Ispitivanje instalacije vodovoda nakon polaganja i montaže cjevovoda na ispitni pritisak od 15 bara odnosno duplo većim tlakom od pogonskog (pogonski tlak daje ovlašteno komunalno poduzeće) HRN EN 805 i HRN EN 1508. Mrežu držati pod tlakom min. 2,0 sata. Ispitivanje provesti prema uputstvima “Sektora vodovoda" i tehnićkim uvjetima ovog projekta. Ispitivanje se vrši uz prisustvo nadzornog inženjera i predstavnika "Sektora vodovoda". O tlačnom ispitivanju voditi zapisnik sa potpisom izvršioca ispitivanja, nadzornog inženjera i odgovornih osoba. Rezultat tlačnog ispitivanja obvezno evidentirati u građvinski dnevnik. U stavku je uključena dobava pumpe i mjernog uređaja kao i ostalog potrebnog pribora za provedbu tlačne probe. U cijenu ulazi vodoopskrbna mreža u objektu.</t>
  </si>
  <si>
    <t>sat</t>
  </si>
  <si>
    <t>Pražnjenje, punjenje i podešavanje sustava vodoopskrbene mreže HV i TV mreže. Uračunati sav rad, materijal, strojeve i pribor.</t>
  </si>
  <si>
    <t>NAPOMENA:
Sve stavke iz ovog područja trebaju sadržavati dobavu, prijenos i montažu za upotrebu. Izrada i kvaliteta prema postojećim propisima HRN, DIN, API, ISO. Dimenzije prirubnica moraju biti prema ISO, DIN ili HRN i moraju odgovarati standardu naručenih fazona. U slučaju nabave armature od stranog proizvođača uz svaki uređaj trebaju biti upute za montažu, spajanje na izvor energije i korištenje obavezno na hrvatskom jeziku, certifikati za svaki dio uređaja i atest za cjelokupan uređaj i garanciju. Obavezno uračunati vračanje u prvobitno stanje svih elemenata na kojima su izvršeni bilo kakvi radovi na koje su utjecali radovi na izvođenju kanalizacije.</t>
  </si>
  <si>
    <t>Dobava i ugradba vertikalnih revizija za cjevi,  isporučiti i montirati, sa svim priborom i brtvama.zvođač ovom stavkom obračunava paušalnu cijenu izrade i montaže instalacije uz postavljanje razvoda kanalizacije a točan obračun utrošenog materijala priznaje nadzorni inženjer direktno na gradilištu po izvršenim radovima.</t>
  </si>
  <si>
    <t>SANITARNI UREĐAJI I PRIBOR</t>
  </si>
  <si>
    <t>B.2.1.</t>
  </si>
  <si>
    <t>B.2.2.</t>
  </si>
  <si>
    <t>B.3.</t>
  </si>
  <si>
    <t>B.3.1.</t>
  </si>
  <si>
    <t>B.3.2.</t>
  </si>
  <si>
    <t>LIJEVA</t>
  </si>
  <si>
    <t>Dobava, prijenos i montaža zidnog ogledala veličine cca 70/50 cm sa ugrađenom LED rasvjetom, prigušiva, sa zaštitom od prskanja (IP44), prekidač na dodir on/off.  Materijal kućišta aluminij, boja kućišta srebrno, materijal stakla: ogledalo. Garancija min.5 godina. Obračun sve kompletno po komadu kompletno montiranog zidnog ogledala sa svim pomoćnim monterskim materijalom te građevinskom pripomoći s materijalom.</t>
  </si>
  <si>
    <t>INSTALACIJA GRIJANJA I VENTILACIJE</t>
  </si>
  <si>
    <t>C.</t>
  </si>
  <si>
    <t>Dobava kupaonske stolice za tuširanje bez naslona. Dimenzije cca 50/35-55cm. Materijal: okvir i teleskopske noge od aluminija, sjedalo polietilen. Širina sjedala 50 cm, visina sjedala prilagodljiva u 8 točaka od 35-55cm. Stolica opremljena gumenim čepovima protiv klizanja. Nosivost 136kg, a težina do 2kg. Obračun po komadu.</t>
  </si>
  <si>
    <t>D.</t>
  </si>
  <si>
    <t xml:space="preserve">ELEKTRIČNE INSTALACIJE </t>
  </si>
  <si>
    <t xml:space="preserve">Postojeći razvodni ormar električnih instalacija se zadržava. Po potrebi koordinacija sa djelatnicima nadležne Elektre u svrhu osiguranja beznaponskog stanja u PMO.  </t>
  </si>
  <si>
    <t xml:space="preserve">2-polni prekidač s diferencijalnom zaštitom 25 A/30 mA (po potrebi, ako nedostaje ili je neispravan postojeći prekidač - FID sklopka). </t>
  </si>
  <si>
    <t>Automatski osigurači B 16 A/1 p</t>
  </si>
  <si>
    <t>Automatski osigurači B 10 A/1 p</t>
  </si>
  <si>
    <t>Automatski osigurači B 6 A/1 p</t>
  </si>
  <si>
    <t>uvodnice, redne stezaljke, spojni vodovi, plastične kanalice, natpisne pločice, ostali sitni spojni i montažni materijal i pribor, s označavanjem i ispitivanjem. Redne stezaljke zaštićene od direktog dodira izolacionom pregradom, sabirnice  "N" i "PE".</t>
  </si>
  <si>
    <t>Kabeli NYM-J (PP-Y) ili jednako vrijedni. Minimalne tehničke karakteristike kabela za ocjenu jednakovrijednosti:
- bakreni instalacijski kabel s PVC izolacijom i plaštom od PVC mase
- samogasiv
- ispitni napon: 2000V
- temperaturni uvjeti pri upotrebi: od +5°C do +70°C, a fiksno ugrađeni: od -30°C do +70°C</t>
  </si>
  <si>
    <t>Kabel NYM-J (PP-Y) 3 x1,5 mm2</t>
  </si>
  <si>
    <t>Kabel NYM-J (PP-Y) 3x2,5mm2</t>
  </si>
  <si>
    <t>Demontaža postojećih strujnih krugova za kupaonice. U stavku uključen odvoz i zbrinjavanje otpadnog materijala.</t>
  </si>
  <si>
    <t>D.1.</t>
  </si>
  <si>
    <t>D.2.</t>
  </si>
  <si>
    <r>
      <rPr>
        <sz val="10"/>
        <color theme="1"/>
        <rFont val="Calibri"/>
        <family val="2"/>
        <scheme val="minor"/>
      </rPr>
      <t>Dobava, postavljanje i spajanje elemenata u etažni razdjelnik RO:</t>
    </r>
    <r>
      <rPr>
        <sz val="10"/>
        <color rgb="FF000000"/>
        <rFont val="Calibri"/>
        <family val="2"/>
        <scheme val="minor"/>
      </rPr>
      <t xml:space="preserve">                                                    </t>
    </r>
  </si>
  <si>
    <r>
      <t xml:space="preserve">Nabavka isporuka i ugradnja  p/ž na zid sklopke (kupaonski indikator), </t>
    </r>
    <r>
      <rPr>
        <sz val="10"/>
        <color theme="1"/>
        <rFont val="Calibri"/>
        <family val="2"/>
        <scheme val="minor"/>
      </rPr>
      <t xml:space="preserve">250V/10A, kompletno s kutijom, okvirom i nosačem.  </t>
    </r>
  </si>
  <si>
    <r>
      <t xml:space="preserve">Nabavka isporuka i ugradnja </t>
    </r>
    <r>
      <rPr>
        <sz val="10"/>
        <color theme="1"/>
        <rFont val="Calibri"/>
        <family val="2"/>
        <scheme val="minor"/>
      </rPr>
      <t xml:space="preserve"> p/ž  priključnice 1P+N+PE   250V/16A, s poklopcem i kutijom Ø60mm</t>
    </r>
  </si>
  <si>
    <r>
      <t>Dobava, montaža i spajanje</t>
    </r>
    <r>
      <rPr>
        <sz val="10"/>
        <color theme="1"/>
        <rFont val="Calibri"/>
        <family val="2"/>
        <scheme val="minor"/>
      </rPr>
      <t xml:space="preserve"> pozivnog tipkala sa špagom za sanitarne čvorove, pozivni sustav za osobe s invaliditetom (SOS). </t>
    </r>
  </si>
  <si>
    <r>
      <rPr>
        <sz val="10"/>
        <color theme="1"/>
        <rFont val="Calibri"/>
        <family val="2"/>
        <scheme val="minor"/>
      </rPr>
      <t xml:space="preserve">Dobava, montaža i spajanje dvobojne svjetiljke sa razdjelnikom i sirene (SOS).                                              </t>
    </r>
  </si>
  <si>
    <r>
      <t xml:space="preserve">Spajanje </t>
    </r>
    <r>
      <rPr>
        <sz val="10"/>
        <color theme="1"/>
        <rFont val="Calibri"/>
        <family val="2"/>
        <scheme val="minor"/>
      </rPr>
      <t>kupaonskih ventilatora.</t>
    </r>
  </si>
  <si>
    <r>
      <t xml:space="preserve">Brtvljenje gibljive PEHD cijevi </t>
    </r>
    <r>
      <rPr>
        <sz val="10"/>
        <color theme="1"/>
        <rFont val="Calibri"/>
        <family val="2"/>
        <scheme val="minor"/>
      </rPr>
      <t xml:space="preserve"> Ø40/32 i Ø20 sa kabelima npr. “pur pjenom” ili kitanjem.</t>
    </r>
  </si>
  <si>
    <r>
      <t xml:space="preserve">Nabavka isporuka i polaganje </t>
    </r>
    <r>
      <rPr>
        <sz val="10"/>
        <color theme="1"/>
        <rFont val="Calibri"/>
        <family val="2"/>
        <scheme val="minor"/>
      </rPr>
      <t>komplet instalacionog materijala i pribor. Polaganje savitljivih el. instalacijskih  cijevi i kanalica, probijanje i bušenje zidova. Polaganje kabela u kabelske kanale, savitljive plastične el. instalacione cijevi, PNT cijevi, spajanje u pripadajućim kutijama.</t>
    </r>
  </si>
  <si>
    <r>
      <t xml:space="preserve">Dobava i spajanje </t>
    </r>
    <r>
      <rPr>
        <sz val="10"/>
        <color theme="1"/>
        <rFont val="Calibri"/>
        <family val="2"/>
        <scheme val="minor"/>
      </rPr>
      <t>fleksibilnog voda P/F-Y 4 (ili 6) mm2 sa po dvije kabelske stopice na svaki 2m kabela za spajanje metalnih dijelova unutar sanitarnog čvora na sabirnicu (SIP) izjednačenja potencijala.</t>
    </r>
  </si>
  <si>
    <r>
      <t>Dobava i polaganje</t>
    </r>
    <r>
      <rPr>
        <sz val="10"/>
        <color theme="1"/>
        <rFont val="Calibri"/>
        <family val="2"/>
        <scheme val="minor"/>
      </rPr>
      <t xml:space="preserve"> cijevi tičino promjera 20 (32) mm.</t>
    </r>
  </si>
  <si>
    <r>
      <t>Nabavka isporuka i ugradnja montažnog materijala i pribora</t>
    </r>
    <r>
      <rPr>
        <sz val="10"/>
        <color theme="1"/>
        <rFont val="Calibri"/>
        <family val="2"/>
        <scheme val="minor"/>
      </rPr>
      <t xml:space="preserve">, kao što su: Vijčani materijal, zavarivački materijal, antikorozivni materijal (boje: temeljne +završne) vezice za kabele, obujmice  i sl. razvodne kutije, vijci, tiple,obujmice i sl.    </t>
    </r>
  </si>
  <si>
    <r>
      <t xml:space="preserve">Označavanje kabela, </t>
    </r>
    <r>
      <rPr>
        <sz val="10"/>
        <color theme="1"/>
        <rFont val="Calibri"/>
        <family val="2"/>
        <scheme val="minor"/>
      </rPr>
      <t>(prekidača, sklopki …) sa pripadajućim brojem strujnog kruga, oznake trebaju biti otporne na vanjske utjecaje .</t>
    </r>
  </si>
  <si>
    <r>
      <t xml:space="preserve">Kompletiranje i predaja investitoru:
</t>
    </r>
    <r>
      <rPr>
        <sz val="10"/>
        <color theme="1"/>
        <rFont val="Calibri"/>
        <family val="2"/>
        <scheme val="minor"/>
      </rPr>
      <t>- uputstva  za ugradnju na hrvatskom jeziku
- uputstva  za korištenje na hrvatskom jeziku
- uputstva za održavanje sustava na hrvatskom jeziku
- izjava o sukladnosti ugrađene opreme i materijala</t>
    </r>
  </si>
  <si>
    <t>Nabavka isporuka i ugradnja kutije za izjednačenje potencijala.</t>
  </si>
  <si>
    <t>D.3.</t>
  </si>
  <si>
    <t>D.4.</t>
  </si>
  <si>
    <t>D.5.</t>
  </si>
  <si>
    <t>D.6.</t>
  </si>
  <si>
    <t>D.7.</t>
  </si>
  <si>
    <t>D.8.</t>
  </si>
  <si>
    <t>D.9.</t>
  </si>
  <si>
    <t>D.10.</t>
  </si>
  <si>
    <t>D.11.</t>
  </si>
  <si>
    <t>D.12.</t>
  </si>
  <si>
    <t>D.13.</t>
  </si>
  <si>
    <t>komada</t>
  </si>
  <si>
    <t>D.14.</t>
  </si>
  <si>
    <t>D.15.</t>
  </si>
  <si>
    <t>D.16.</t>
  </si>
  <si>
    <t>D.17.</t>
  </si>
  <si>
    <t>INSTALACIJE GRIJANJA I VENTILACIJE</t>
  </si>
  <si>
    <t xml:space="preserve">Isporučitelj navedene opreme dužan je provjeriti i u pisanom obliku potvrditi navedene tehničke karakteristike i specificirane elemente, te obavezno izvršiti ovjeru istih kod projektanta prije njihove definitivne narudžbe.
Radovi na rekonstrukciji grijanja sa pratećim uredima, izvodit će se fazno, na način da se osigura kontinuitet u radu svih funkcija sektora, stoga je potrebno predvidjeti sve predradnje prije početka  bilo kakvih radova.
Svaka faza predviđa kao prvo preseljenje opreme izvan zone radova i dovođenje iste u funkciju na privremenoj lokaciji, izolaciju zone radova od ostalog prostora kako ne bi došlo do onečišćenja ostalog dijela zgrade, te izvođenje specificiranih radova.
Radove je potrebno izvoditi isključivo alatima opremljenim sa usisavačem prašine.
Prilikom svakog preseljenja ili izmicanja informatičke opreme potrebno je angažirati stručne osobe, kako bi pripremili opremu za transport te ponovo doveli opremu u funkciju na novoj lokaciji. </t>
  </si>
  <si>
    <t>Faze izgradnje dogovarat će se unaprijed sa timom za koordinaciju radova sastavljenim od predstavnika investitora, izvođača i projektanata, koji će razraditi detaljni terminski plan. Nakon svake završene faze treba izvršiti tlačnu probu sustava!
Obaveza ponuditelja je da prije predaje ponude obiđe objekat uz prisustvo investitora, kako bi se upoznao sa problematikom oko izvođenja radova kao što su uvjeti za izvođenje, odstava materijala i opreme, demontaža i odvoz postojećeg materijala i opreme, način na koji će funkcionirati uredi tijekom radova itd.</t>
  </si>
  <si>
    <t>C.1.</t>
  </si>
  <si>
    <t>DEMONTAŽNI RADOVI</t>
  </si>
  <si>
    <t>C.1.1.</t>
  </si>
  <si>
    <t>Pražnjenje vode u sustavu grijanja objekta sa svim pripremnim i završnim radovima.</t>
  </si>
  <si>
    <t xml:space="preserve">C. </t>
  </si>
  <si>
    <t xml:space="preserve">REKAPITULACIJA INSTALACIJE GRIJANJA I VENTILACIJE </t>
  </si>
  <si>
    <t>C.2.</t>
  </si>
  <si>
    <t>C.3.</t>
  </si>
  <si>
    <t>SUSTAV RADIJATORA</t>
  </si>
  <si>
    <t>SUSTAV VENTILACIJE</t>
  </si>
  <si>
    <t>Demontaža postojećih kanala za ventilaciju sanitarija. Rad izvesti pažljivo da se što manje oštete postojeći zidovi, odnosno postojeća podna i stropna obloga. U cijenu stavke je uračunato i iznošenje otpadnog materijala na gradilišnu deponiju, sav horizontalni i vertikalni transport.</t>
  </si>
  <si>
    <t>C.1.2.</t>
  </si>
  <si>
    <t>C.1.3.</t>
  </si>
  <si>
    <t xml:space="preserve">Demontaža lijevanih radijatora koja se mora izvršiti pažljivo. </t>
  </si>
  <si>
    <t>C.1.4.</t>
  </si>
  <si>
    <t xml:space="preserve">Demontaža cijevne mreže oko spoja radijator-ventil. Cijevni sustav je dvocijevni.
U stavku uključiti demontažu armature, konzole, rozete i sl..
</t>
  </si>
  <si>
    <t>C.2.1.</t>
  </si>
  <si>
    <t>C.2.2.</t>
  </si>
  <si>
    <t>Dobava i montaža termostatske glave s plinskim punjenjem, daljinski osjetnik, kapilara 2m za regulaciju temperature prostora kod radijatora smještenih u niše s zaštitom od smrzavanja i mogućnošću ograničavanja i fiksiranja postavne vrijednosti temperature, za ventile serije RA (RA-N, RA-G, RA-K, RA-KE, RA 15/6, VHS, FHV-A), kao i za ventilske radijatore.</t>
  </si>
  <si>
    <t>C.2.3.</t>
  </si>
  <si>
    <t xml:space="preserve">Dobava i montaža radijatorskih ventila, za dvocijevne sustave toplovodnog grijanja sa prisilnom cirkulacijom i normalnom temperaturnom razlikom polaznog i povratnog voda, prema DIN EN 215, dio 1., tijelo ventila iz bronce, otporno na koroziju i starenje, sve u kompletu s vijčanom spojkom, s pred podešenjem, za „klik“ spoj radijatorskog termostata
</t>
  </si>
  <si>
    <t>C.2.4.</t>
  </si>
  <si>
    <t xml:space="preserve">Dobava i montaža radijatorskih prigušnica, tijelo prigušnice iz bronce, otporno na koroziju i starenje, s mogućnošću priključka za ispusnu slavinu.
</t>
  </si>
  <si>
    <t>C.2.5.</t>
  </si>
  <si>
    <t>C.2.6.</t>
  </si>
  <si>
    <t xml:space="preserve">Dobava i montaža priključaka za ogrijevna tijela za spajanje na bakrene cijevi za dvocijevni sustav grijanja sa kompletom steznih prstena Ofix CEP.
</t>
  </si>
  <si>
    <t>C.2.7.</t>
  </si>
  <si>
    <t>C.2.8.</t>
  </si>
  <si>
    <t>C.2.9.</t>
  </si>
  <si>
    <t>Dobava i montaža ispusne slavine za vodu, navojna, PN6, dimenzije:: R1/2”.
.</t>
  </si>
  <si>
    <t>Dobava i montaža odzračnog radijatorskog ventila s odgovarajućim brojem ključeva za odzračivanje, dimenzije: R1/4”.</t>
  </si>
  <si>
    <t>Dobava i montaža cijevi od nelegiranog čelika u šipkama, izvana galvanski pocinčane, materijal br.1.0308 (E235) po DIN EN 10305-3 sa pripadajućima press spojnicama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Stavka uključuje spojni i brtveni materijal i fazonske komade. 
.</t>
  </si>
  <si>
    <t>Ø 15x1,2</t>
  </si>
  <si>
    <t>Ø 18x1,2</t>
  </si>
  <si>
    <t>C.2.10.</t>
  </si>
  <si>
    <t>Balansiranje i umjeravanje radijatora i pojedinih cirkulacijskih krugova.
.</t>
  </si>
  <si>
    <t>C.2.11.</t>
  </si>
  <si>
    <t>Ispiranje kompletnog cijevnog razvoda unutar etaže i punjenje istog.
.</t>
  </si>
  <si>
    <t>C.2.12.</t>
  </si>
  <si>
    <t>Pokusni pogon postrojenja s  dovođenjem postrojenja u radno stanje u trajanju od 48 sati.
.</t>
  </si>
  <si>
    <t>Sitni potrošni materijal kao što su prirubnice, brtve,  ovjesni i pričvrsni materijal i sl.</t>
  </si>
  <si>
    <t>C.3.1.</t>
  </si>
  <si>
    <t>C.3.2.</t>
  </si>
  <si>
    <r>
      <t xml:space="preserve">Dobava i montaža spiro cijevi izrađene iz pocinčane beskonačne trake, normalnim N falcanjem, tako da je glatka s unutrašnje strane. Cijevi se isporučuju u dužinama od 6m. U isporuku je uključena odgovarajuća količina spojnica, za spajanje ravnih dionica međusobno, kao i fazonskih komada te ventilacijske kape sa mrežicom. Dimenzije </t>
    </r>
    <r>
      <rPr>
        <sz val="10"/>
        <color theme="1"/>
        <rFont val="Calibri"/>
        <family val="2"/>
      </rPr>
      <t>Ø</t>
    </r>
    <r>
      <rPr>
        <sz val="10"/>
        <color theme="1"/>
        <rFont val="Calibri"/>
        <family val="2"/>
        <scheme val="minor"/>
      </rPr>
      <t>100,nazivni (mm).</t>
    </r>
  </si>
  <si>
    <t>C.3.3.</t>
  </si>
  <si>
    <t>Dobava i montaža zavjesnog, pričvrsnog i brtveni materijal potreban za montažu gore navedenih spiro cijevi. Brtve izraditi iz odgovarajućeg negorivog materijala.</t>
  </si>
  <si>
    <t>C.3.4.</t>
  </si>
  <si>
    <t>C.3.5.</t>
  </si>
  <si>
    <t>C.3.6.</t>
  </si>
  <si>
    <t xml:space="preserve">Mjerenje učinkovitosti ventilacije od strane ovlaštene ustanove. Ispitivanja učinkovitosti ventilacije te ateste iste kao oruđa za rad predati Investitoru u pisanom obliku.
</t>
  </si>
  <si>
    <t xml:space="preserve">Sitni potrošni materijal kao što su prirubnice, brtve,  ovjesni i pričvrsni materijal i sl.
</t>
  </si>
  <si>
    <t>REKAPITULACIJA SVIH RADOVA</t>
  </si>
  <si>
    <t>VODOVOD I KANALIZACIJA</t>
  </si>
  <si>
    <t>ELEKTRIČNE INSTALACIJE</t>
  </si>
  <si>
    <t>Demontaža, rezanje, štemanje, rušenje, vađenje postojećih cijevi HV, TV. Uračunati sav rad, materijal, strojeve i pribor.</t>
  </si>
  <si>
    <t>Rezanje i štemanje postojeće ploče, zidova i vraćanje u prvobitno stanje (dodatno ankeriranje i sidrenje). Uračunati, beton oplatu, armaturu, premaze za prijanjanje, žbuku, odvoz viška materijala na deponiju. Obračun po m1 izvedenih radova na odvodnji sa svim potrebnim materijalom, priborom, strojevima i alatom.</t>
  </si>
  <si>
    <t>Pažljiva demontaža svih postojećih sanitarnih uređaja (umivaonici,  kade, wc školjke s vodokotlićima, kao i kupaonski namještaj), sve u kompletu po jednoj kupaonici s dovodnim armaturama i pripadajućim odvodnim elementima - sifonima. Demontažu treba pažljivo izvoditi, bez oštećivanja sanitarne galanterije, te sve staviti na raspolaganje investitoru. Uključen transport demontirane galanterija do 3 km. Uključen sav potreban rad, obračun po kompletu demontiranih uređaja. Uračunati sav rad, materijal, strojeve i pribor. U jednoj kupaonici se nalazi sljedeći sanitarni uređaji , namještaj i galanterija:</t>
  </si>
  <si>
    <t>8. kutni ventili (min 3 po sanitariji)</t>
  </si>
  <si>
    <t xml:space="preserve">9. sanitarna galaterija: ručka uz kadu, ručka uz wc, držač wc role, držač/ili kuka za ručnik </t>
  </si>
  <si>
    <t>DN100</t>
  </si>
  <si>
    <t>Dobava i ugradba koljena, račvi i redukcija svih stupnjeva kuta (88,5°, 70°, 45°, 30°, 15°) za cjevi, DN150, DN100, DN50,   isporučiti i montirati, sa svim priborom i brtvama. Izvođač ovom stavkom obračunava paušalnu cijenu izrade i montaže instalacije uz postavljanje razvoda kanalizacije a točan obračun utrošenog materijala priznaje nadzorni inženjer direktno na gradilištu po izvršenim radovima.</t>
  </si>
  <si>
    <t>Građevina:</t>
  </si>
  <si>
    <t>Lokacija:</t>
  </si>
  <si>
    <t>Razina projekta: IZVEDBENI PROJEKT</t>
  </si>
  <si>
    <t>Valuta: EUR</t>
  </si>
  <si>
    <t>TROŠKOVNIK RADOVA</t>
  </si>
  <si>
    <t>NAPOMENA UZ TROŠKOVNIK</t>
  </si>
  <si>
    <t>Podni slivnik od PE otporan na temperaturu do 85°C, DN40/50 horizontalni, ugradbene visine 57 mm, sa protokom 0,43 l/s, prirubnicom za prihvat odgovarajućeg pribora za spoj sa hidroizolacijom, umetkom zatvarača zadaha koji blokira miris i bez vode u sifonu, nastavnim okvirom podesivim po visini 12 - 70 mm / 123 x 123 mm sa mogućnošću odvodnje procjedne vode sa hidroizolacije, uljevnom inox rešetkom 115 x 115 mm  klase nosivosti L – max. 1,5 t. Prilikom spajanja na hidroizolaciju potrebno je upotrijebiti odgovarajući proizvod za spoj sa hidroizolacijom.</t>
  </si>
  <si>
    <t>Sve stavke iz ovog područja trebaju sadržavati dobavu, prijenos i montažu za upotrebu. Izrada i kvaliteta prema postojećim propisima HRN, DIN, API, ISO. Dimenzije prirubnica moraju biti prema ISO, DIN ili HRN i moraju odgovarati standardu naručenih fazona. U slučaju nabave armature od stranog proizvođača uz svaki uređaj trebaju biti upute za montažu, spajanje na izvor energije i korištenje obavezno na hrvatskom jeziku, certifikati za svaki dio uređaja i atest za cjelokupan uređaj i garanciju. Obavezno uračunati vračanje u prvobitno stanje svih elemenata na kojima su izvršeni bilo kakvi radovi na koje su utjecali radovi na izvođenju vodovoda.Fazonski komadi koji nisu posebno iskazani obračunavaju se kao m1 a sve ostalo je uključeno u opis stavke radova.</t>
  </si>
  <si>
    <t>UNUTARNJE INSTALACIJE VODOVODA - VERTIKALE</t>
  </si>
  <si>
    <t>DN32</t>
  </si>
  <si>
    <t>Rezanje cijevi zbog postizanja određene stacionaže, pripasivanja.</t>
  </si>
  <si>
    <t>Izrada priključka na postojeći vodovod HV, CV i TV unutar objekta. Uračunati sav potreban rad i materijal, rezanje , bušenje, brtvljenje, ispitivanje na vodonepropusnost, pripasivanje montažu i sve potrebne materijale i brtve, uračunati prijelazne fazoske komade,  i odvoz viška materijala na deponiju. Obračun komplet sa svim potrebnim radom, materijalom i alatom.</t>
  </si>
  <si>
    <t>UNUTARNJE INSTALACIJE VODOVODA - VERTIKALE UKUPNO:</t>
  </si>
  <si>
    <t>DN20 - izolirano</t>
  </si>
  <si>
    <t>Nabava, dobava i montaža  mehaničkog nepovratnog zaštitnog filtera vode od čestica pijeska,hrđe, sa ispiranjem 1" - SREBROM PRESVUČENA MREŽICA FILTERA- ANTIBAKTERIJSKI za HV i TV. Obračun po komadu sa svim potrebnim radom i materijalom.</t>
  </si>
  <si>
    <t>Nabava, dobava, prijenos i montaža cijevnih odzračnika za izlaz na krovu zajedno sa pripadajućim brtvama, fazonskim komadima i kapom L=min1.5m. U stavku je uračunat sav potreban materijal i pribor.</t>
  </si>
  <si>
    <t>Nabava, dobava, prijenos i montaža mesinganih poniklanih vratašaca vertikale, za pristup revizionim komadima. Vratašca su svijetle mjere 30x30 cm. Obračun po komadu montiranih i ugrađenih vratašaca zajedno sa pripadajućom bravicom i ključem. Uračunati sav potreban rad materijal i sav pribor.
Obračun po komadu montiranih i ugrađenih vratašca.</t>
  </si>
  <si>
    <t>Nabava, dobava, prijenos i montaža prijelaznog komada sa santarne i oborinske odvodnje tj odvodnih cijevi na PP ili PE ili PVC ili SML za cjevin sustav unutar građevine spojevi na vertikalu. U stavku je uračunat sav potreban materijal i pribor obračun po kompletu izvršenih radova.</t>
  </si>
  <si>
    <t>DN50</t>
  </si>
  <si>
    <t>Dobava i ugradba koljena, račvi i redukcija svih stupnjeva kuta SML (88,5°, 70°, 45°, 30°, 15°) za cjevi, DN150, DN100, DN75, DN50.  isporučiti i montirati, sa svim priborom i brtvama. Izvođač ovom stavkom obračunava paušalnu cijenu izrade i montaže instalacije uz postavljanje razvoda kanalizacije a točan obračun utrošenog materijala priznaje nadzorni inženjer direktno na gradilištu po izvršenim radovima.</t>
  </si>
  <si>
    <t>Dobava i ugradba koljena, račvi i redukcija svih stupnjeva kuta PVC ili PP-MD (88,5°, 70°, 45°, 30°, 15°) za cjevi, DN50.  isporučiti i montirati, sa svim priborom i brtvama. Izvođač ovom stavkom obračunava paušalnu cijenu izrade i montaže instalacije uz postavljanje razvoda kanalizacije a točan obračun utrošenog materijala priznaje nadzorni inženjer direktno na gradilištu po izvršenim radovima.</t>
  </si>
  <si>
    <t>UNUTARNJE INSTALACIJE VODOVODA - KUPAONICE</t>
  </si>
  <si>
    <t>UNUTARNJE INSTALACIJE VODOVODA - KUPAONICE UKUPNO:</t>
  </si>
  <si>
    <t>UNUTARNJE INSTALACIJE KANALIZACIJE - VERTIKALE</t>
  </si>
  <si>
    <t>DN100 - izolirano i zaštičeno od orošavanja</t>
  </si>
  <si>
    <t>Zidarska pripomoć kod raznih dodatnih radova pri ugradnji prodora, rezanja, štemanje i vraćanja u prvobitno stanje, te svi potrebni radovi koji se ne mogu normirati. Obračun prema stvarno utrošenom vremenu, dok se ovdje predviđa.</t>
  </si>
  <si>
    <t>Odspajanje instalacija odvodnje.</t>
  </si>
  <si>
    <t>UNUTARNJE INSTALACIJE KANALIZACIJE - VERTIKALE UKUPNO:</t>
  </si>
  <si>
    <t>B.4.</t>
  </si>
  <si>
    <t>UNUTARNJE INSTALACIJE KANALIZACIJE - KUPAONICE</t>
  </si>
  <si>
    <t>B.4.1.</t>
  </si>
  <si>
    <t>DN100 - izolirano</t>
  </si>
  <si>
    <t>DN50 - izolirano</t>
  </si>
  <si>
    <t>B.4.2.</t>
  </si>
  <si>
    <t>Rezanje i štemanje postojeće ploče, zidova i vračanje u prvobitno stanje (dodatno ankeriranje i sidrenje). Uračunati, beton oplatu, armaturu, premaze za prijanjanje, žbuku, odvoz viška materijala na deponiju. Obračun po m1 izvedenih radova na odvodnji sa svim potrebnim materijalom, priborom, strojevima i alatom.</t>
  </si>
  <si>
    <t>UNUTARNJE INSTALACIJE KANALIZACIJE - KUPAONICE UKUPNO:</t>
  </si>
  <si>
    <t>B.5.</t>
  </si>
  <si>
    <t>B.5.1.</t>
  </si>
  <si>
    <t>B.5.2.</t>
  </si>
  <si>
    <t>B.5.3.</t>
  </si>
  <si>
    <t>B.5.4.</t>
  </si>
  <si>
    <t>B.5.5.</t>
  </si>
  <si>
    <t>B.5.6.</t>
  </si>
  <si>
    <t>B.5.8.</t>
  </si>
  <si>
    <t>B.5.9.</t>
  </si>
  <si>
    <t>B.5.10.</t>
  </si>
  <si>
    <t>B.5.11.</t>
  </si>
  <si>
    <t>B.5.12.</t>
  </si>
  <si>
    <t>B.5.13.</t>
  </si>
  <si>
    <t>B.5.14.</t>
  </si>
  <si>
    <t>B.5.15.</t>
  </si>
  <si>
    <t>B.5.16.</t>
  </si>
  <si>
    <t>B.5.17.</t>
  </si>
  <si>
    <t>B.5.18.</t>
  </si>
  <si>
    <t>B.5.7.</t>
  </si>
  <si>
    <t xml:space="preserve">Ako tijekom gradnje dođe do promjena, treba prije početka rada tražiti suglasnost nadzornog inženjera, pa treba ugovoriti jediničnu cijenu nove stavke na temelju elemenata datih u ponudi i sve to unijeti u građevinski dnevnik uz ovjeru nadzornog inženjera, odnosno sve izmjene trebaju biti ugovorene u skladu sa Zakonom o javnoj nabavi. Sve više radnje do kojih dođe uslijed promjene načina ili opsega izvedbe, a nisu na spomenuti način utvrđene, upisane i ovjerene, neće se priznati u obračunu.
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Bez obzira na vrstu pogodbe, izvoditelj je obvezan svakodnevno voditi građevinski dnevnik u dva primjerka, a također i građevinsku knjigu, koje će redovito kontrolirati i ovjeravati nadzorni inženjer, kako  bi se uvijek mogle ustanoviti stvarne količine izvedenih radova.
</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</si>
  <si>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slično.Pod unesenim cijenama podrazumijevaju se također i sva zakonska davanja, kao i pripomoć kod izvedbe obrtničkih radova (zaštita obrtničkih proizvoda: stolarije, bravarije, limarije i slično), sva potrebna ispitivanja građevinskog i drugih ugrađenih materijala zbog podizanja kvalitete i čvrstoće pojedinih proizvoda.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t>
  </si>
  <si>
    <t>Predmentne instalacijske vertikle sanitarija  za koje prije preliminarnog vizualnog pregleda iz prostorija sanitarija je bilo teško dovoljno precizno definirati način i veličinu sanacionog zahvata, potrebno je prilikom uvođenja u posao obavezan detaljan pregled i utvrđivanje pravog stanja i načina sanacije.
Ukoliko opis pojedine stavke dovodi izvoditelja u nedoumicu o načinu izvedbe, treba pravovremeno tražiti objašnjenje od naručitelja.</t>
  </si>
  <si>
    <t>Zidarski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t>
  </si>
  <si>
    <t xml:space="preserve">Kvalitetu žbuke izvoditelj je dužan dokazati pribavljanjem stručnih nalaza i mišljenja Građevinskog instituta u Zagrebu. Spojeve stare i nove žbuke izvesti kvalitetno, tako da se nakon završne obrade ne primjećuju razlike između ploha ožbukanih starom i ploha ožbukanih novom žbukom, već da se nakon završnog sloja dobije jednoliki izgled površine. 
</t>
  </si>
  <si>
    <t xml:space="preserve">Prije pristupanja izvođenju radova izvoditelj je dužan izvršiti detaljan pregled svih stolarskih elemenata, prozora i vrata, na uličnom pročelju i krovu.
Stolarski elementi ili njihovi dijelovi, kao i pripadajući okov, koji su oštećeni, moraju se zamjeniti novim, prema opisima stavaka troškovnika i mjerama uzetim na licu mjesta.
Sav rad mora biti izveden kvalitetno, a za sve detalje i predložene elemente izvoditelj mora pribaviti suglasnost projektanta i nadzornog inženjera.
Pri izradi novog elementa, u jediničnu cijenu uračunat je gotov stolarski element sa pripadajućim okovom, ugradnjom na građevini, ostakljenjem i završnom obradom onog dijela elementa koji ostaje vidljive teksture drveta.
</t>
  </si>
  <si>
    <t>Ličenje bravarskih dijelova izvodi se nakon čišćenja rđe, premazom temeljne boje i potom liči vanjskom bojom za željezo u dva sloja.
Jedinična cijena obuhvaća sav rad, materijal, sve troškove nabave i dopreme, skidanje i ponovnu postavu vanjske stolarije (vratna i prozorska krila), izradu uzoraka i sva čišćenja po završetku radova.
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 nije dobar radi loše podloge neće se uzimati u obzir.</t>
  </si>
  <si>
    <t>Rabiciranje šliceva nakon postave instalacija, sa svim potrebnim materijalom i priborom. Širina šlica do 20 cm.</t>
  </si>
  <si>
    <t>Dobava i polaganje višenamjenske, lagane, vodootporne ploče za polaganje svih vrsta završnih obloga od keramičkih pločica d=48 mm. Ploče su od XPS obostrano kaširane vodonepropusnom membranom. U cijenu uključiti sva rezanja, pripasivanja, bušenja oko instalacija i prodora te brtvljenja materijalom prema uputi proizvođača. U cijeni je sav rad i materijal. Obračun po m2.</t>
  </si>
  <si>
    <r>
      <t xml:space="preserve">Unutarnje strojno </t>
    </r>
    <r>
      <rPr>
        <sz val="10"/>
        <rFont val="Calibri"/>
        <family val="2"/>
        <charset val="238"/>
      </rPr>
      <t>žbukanje zidova od blok opeke u sanitarnim čvorovima u visini od 210 cm od poda  vapneno-cementnom žbukom. Uključena je obrada svih niša, špaleta i sl. Prije žbukanja potrebno je sve površine prskati rijetkim cementnim mortom ( špric ). Betonske površine potrebno je prije žbukanja impregnirati. Za keramičarske radove površinu ne zaglađivati. U cijenu su uključene vrijednosti svih radova i materijala. Također je uključena skela i sve pomoćne konstrukcije. Obračun po m2.</t>
    </r>
  </si>
  <si>
    <r>
      <t>Zidarska obrada</t>
    </r>
    <r>
      <rPr>
        <sz val="10"/>
        <rFont val="Calibri"/>
        <family val="2"/>
        <charset val="238"/>
      </rPr>
      <t xml:space="preserve"> vertikalnih i horizontalnih betonskih površina brušenjem, krpanjem neravnina, te fino izravnavanje betonskim reparaturnim mortom s polimernim dodacima. Uključena je prethodna impregnacija univerzalnim grundom. Skela u cijeni stavke, uključen sav rad i materijal. Obračun po m2.</t>
    </r>
  </si>
  <si>
    <r>
      <t xml:space="preserve">~ vatrootpornost : </t>
    </r>
    <r>
      <rPr>
        <sz val="10"/>
        <rFont val="Calibri"/>
        <family val="2"/>
        <charset val="238"/>
      </rPr>
      <t>EI90</t>
    </r>
  </si>
  <si>
    <r>
      <t xml:space="preserve">~ obloga :  protupožarne </t>
    </r>
    <r>
      <rPr>
        <sz val="10"/>
        <rFont val="Calibri"/>
        <family val="2"/>
        <charset val="238"/>
      </rPr>
      <t xml:space="preserve"> gipsane ploče (GKF)  2x25 mm jednostrano</t>
    </r>
  </si>
  <si>
    <r>
      <t>Struganje postojeće boje, impregniranje, dvostruko gletanje te ličenje</t>
    </r>
    <r>
      <rPr>
        <sz val="10"/>
        <rFont val="Calibri"/>
        <family val="2"/>
        <charset val="238"/>
      </rPr>
      <t xml:space="preserve"> svih stropnih površina  disperzivnom bojom u dva sloja. Izvoditi prema pravilima struke.Stavka uključuje zaštitu svih podnih površina PVC folijom, zaštitu vanjske i unutarnje stolarije, zaštitu svih postavljenih ugradnih elemenata opreme, radijatora i sl.Također je uključeno kitanje akrilnim kitom gornjih rubova uz kutne parketne lajsne, uz stolariju i prema potrebi.Uključeno čišćenje nakon obavljenih radova, sav potreban rad i materijal.  Obračun po m2.</t>
    </r>
  </si>
  <si>
    <t>Ovim troškovnikom obuhvaćena su sva rušenja koja se odnose na građevinske radove, dok su rušenja vezana uz instalaterske radove, obuhvaćena u troškovnicima instalaterskih radova. Demontaža sanitarne opreme i deponiranje iste, obuhvaćena je troškovnikom instalaterskih radova. Gradilišna deponija podrazumjeva se u krugu gradilišta do 100 m. Kod utovara i prijevoza materijala na deponij rastresitost materijala obračunata je u cijeni ne u količini. Kod nuđenja cijena za sve radove ponuđač je dužan pregledati postojeći objekt i projektnu dokumentaciju, te po potrebi zatražiti objašnjenje od projektanta.</t>
  </si>
  <si>
    <t>Z.O.P.: 03-12/2024</t>
  </si>
  <si>
    <t>T.D.: 03-12/2024-IZV</t>
  </si>
  <si>
    <t>VERITKALA TIP B1</t>
  </si>
  <si>
    <t xml:space="preserve">DOM ZA STARIJE OSOBE CENTAR, ul. Vjekoslava Klaića 10,      10000 ZAGREB </t>
  </si>
  <si>
    <t>OIB: 85671777188</t>
  </si>
  <si>
    <t>DOM ZA STARIJE OSOBE CENTAR - 
SANACIJA INSTALACIJSKIH VERTIKALA I 
ADAPTACIJA PRIPADAJUĆIH KUPAONICA</t>
  </si>
  <si>
    <t>Ul. Vjekoslava Klaića 10 12, 10000 ZAGREB 
na kat.čest.br. 2823/1, k.o. Centar Novi</t>
  </si>
  <si>
    <t xml:space="preserve">Strojno i ručno rušenje zidnih keramičkih pločica,  visine 260 cm od poda.  Potrebno je pažljivo rušiti da se ne oštete ostale konstrukcije poda i zida. </t>
  </si>
  <si>
    <t>vratno krilo U1 70x200 cm:</t>
  </si>
  <si>
    <t>vratno krilo U2 80x200 cm:</t>
  </si>
  <si>
    <t xml:space="preserve">Strojno i ručno rušenje unutarnjeg zida d=10 cm (obloge)  šahta instalacijskih vertikla i pregrade tuš kabine od šuplje opeke debljine 6,5cm zajedno sa zidnim keramičkim pločicama i revizijskim poklopcom, ukupne razvijene dimenzije (30+35+65)x268(5. kat h=328) cm. Potrebno je pažljivo rušiti da se ne oštete ostale konstrukcije poda i zida. </t>
  </si>
  <si>
    <t xml:space="preserve">Stavka obuhvaća čišćenje brušenjem, zapunjavanje svih reški i raspuklina i oštećenja dvokomponentnim punilom na bazi epoksilnih smola. Potrebno je zamijeniti sve oštećene i trule drvene dijelove vrata. Potrebno je naparavit sve potrebne pripreme prije novog lakiranja. </t>
  </si>
  <si>
    <t xml:space="preserve">U donjem dijelu krila (sokl) potrebno je odgovarajućim ljepilom fiksirati zaštitnu oblogu od inox lima d=1mm. Lim se postavlja u širini krila od 70 i 80 cm te visini od 15 cm, obostrano. </t>
  </si>
  <si>
    <t>-U1 70x200cm desna:</t>
  </si>
  <si>
    <t>-U2 80x200cm desna:</t>
  </si>
  <si>
    <t>Detaljan pregled i popravak jednokrilnih zaokretnih drvenih punih vrata (oznaka sheme stolarije U1 i U2), svjetlih dimenzija 70x200 cm i 80x200 cm, krilo je puno od jele/smreke  obloženo prirodnim furnirom te lakirano  s plastičnom ventilacijskom rešetkom (ili samo prorez visine 2 cm) u donjem dijelu krila. Iznad krila je fiksni panel također od punog firniranog drveta, samo u kupaonicama od 1.-4. kata. Dovratnici su aluminijski smeđe eloksirani. Kvaka i brava je za sobna vrata. U cijeni je izmjera, dobava i montaža novih dijelova za vrata te odvoz postojećih na gradsku deponiju s uključenim pristojbama.</t>
  </si>
  <si>
    <t>Stavka obuhvaća promjenu smjera otvranja za vrata oznake U2 80x200 cm na 5. katu na način da se vratno krilo (npr. lijevo) koje se otvara prema kupaonici, da se to isto krilo (lijevo) preradi da se otvara na van prema sobi.</t>
  </si>
  <si>
    <t>-U2 80x200cm lijeva:</t>
  </si>
  <si>
    <t>Rad na visini do 2,68 m.</t>
  </si>
  <si>
    <t>~ razvijena dimenzija obloge:  (31+62 cm) x 268 cm</t>
  </si>
  <si>
    <r>
      <t>Struganje postojeće boje, impregniranje, dvostruko gletanje te ličenje</t>
    </r>
    <r>
      <rPr>
        <sz val="10"/>
        <rFont val="Calibri"/>
        <family val="2"/>
        <charset val="238"/>
      </rPr>
      <t xml:space="preserve"> zidnih  površina od gornjeg ruba zidnih keramičkih pločica do stropa h=50 cm bijelom mat unutarnjom latex bojom (na osnovi vodene disperzije modernih polimernih veziva izrađena periva unutarnja zidna boja) u dva sloja, s prethodnim impregniranjem. Izvoditi prema pravilima struke. Stavka uključuje zaštitu svih podnih površina PVC folijom, zaštitu vanjske i unutarnje stolarije, zaštitu svih postavljenih ugradnih elemenata opreme, radijatora i sl.Također je uključeno kitanje akrilnim kitom gornjih rubova uz kutne podne lajsne, uz stolariju i prema potrebi.Uključeno čišćenje nakon obavljenih radova, sav potreban rad i materijal. Obračun po m2.</t>
    </r>
  </si>
  <si>
    <t>DESNA</t>
  </si>
  <si>
    <t>B.5.19.</t>
  </si>
  <si>
    <t>B.5.20.</t>
  </si>
  <si>
    <t xml:space="preserve">Demontaža postojećeg vratnog krila drvenih jednokrilnih zakretnih punih vrata sanitarija, s označavanjem prema broju stambene jedinice doma. U cijeni je transport na privremenu gradilišnu deponiju do prezimanja stolara i ličioca. Također, u cijeni je i obostrana zaštita PE folijom d=0,2mm punog drvenog fiksnog panela iznad krila dim. 70x60 cm te dovratnika visine 200 cm.  Izvoditelj snosi sve troškove ponovne dobave ili izrade pojedinih elemenata u slučaju oštećenja ili otuđenja sa gradilišta.   Obračun po komadu i m2. </t>
  </si>
  <si>
    <t xml:space="preserve">5. zidna mješalica za tuš kadu </t>
  </si>
  <si>
    <t>4.  podni slivnik tuš kade (od pločica) u kompletu s tuš zavjesom i dr.</t>
  </si>
  <si>
    <t>3. umivaonik 55x40 cm komplet sa sifonom, mješalicom, kamenom pločom i dr.</t>
  </si>
  <si>
    <t>(jednostrana vertikala koja povezuje po jednu kupaonicu na 5 etaža,1.kat-5.kat  - ukupno 5 kupaonica)</t>
  </si>
  <si>
    <t>DN15 - izolirano i zaštičeno od orošavanja</t>
  </si>
  <si>
    <t>DN20 - izolirano i zaštičeno od orošavanja</t>
  </si>
  <si>
    <t>DN25 - izolirano i zaštičeno od orošavanja</t>
  </si>
  <si>
    <t>DN32 - izolirano i zaštičeno od orošavanja</t>
  </si>
  <si>
    <t>dimenzije 120 x 200 cm</t>
  </si>
  <si>
    <t>dimenzije 200-220 x 200 cm</t>
  </si>
  <si>
    <t>A.1.1.</t>
  </si>
  <si>
    <t>Ručno otucanje stare I trošne žbuke žbuke sa zidova.</t>
  </si>
  <si>
    <t>A.1.5.</t>
  </si>
  <si>
    <t>A.1.6.</t>
  </si>
  <si>
    <t>Ručni utovar građevinske šute, materijala od rušenja na  pročelju, materijala od iskopa i slično, te prijevoz na udaljenost do 20 km, istovar izvrtanjem i planiranjem na gradskoj planirki. Obračun po m3 u zbijenom stanju. Plaćanje svih pristojbi uključiti u jediničnu cijenu.</t>
  </si>
  <si>
    <t>A.1.1.1.</t>
  </si>
  <si>
    <t>A.1.1.2.</t>
  </si>
  <si>
    <t>A.1.1.3.</t>
  </si>
  <si>
    <t>RUŠENJA I DEMONTAŽE UKUPNO:</t>
  </si>
  <si>
    <t>Obračun svih radova vršiti kako je to naznačeno u opisu stavaka.
U jediničnu cijenu radova potrebno je obračunati:
- sve pripremne i završne radove,
- sav rad i materijal potreban za izvođenje pojedine stavke opisa,
- ispiranje i kvašenje površine zida,
- sav otežani rad na izvedbi profilacije,
- sav potrebni horizontalni i vertikalni transport, kao i transport do gradilišta,
- primjena svih mjera zaštite na radu,
- sve društvene obaveze.</t>
  </si>
  <si>
    <t xml:space="preserve">Strojno i ručno rušenje estriha zajedno s podnim keramičkim pločicama i zvučnom izolacijom, ukpne visine h=710 cm. Potrebno je pažljivo rušiti da se ne oštete ostale konstrukcije poda i zida. </t>
  </si>
  <si>
    <t xml:space="preserve">Izvođenje cementne glazure (estriha) u sanitarijama , C16/20 , (agregat 0-4mm s 20% ø7mm), debljina estriha 4-8 cm. Estrih se izvodi preko već postavljene zvučne izolacije od EPS-T d=1+1 cm  i PE folije 0,2 mm, sve je uključeno u cijenu. Navedena zvučna izolacija postavlja se obodno kod svih zidova u visini same glazure, radi dilatiranja. Stavka uključuje armiranje estriha.  Gornja površina estriha treba biti potpuno ravna i zaglađena. Stavka uključuje sav potreban rad i materijal, sve dobave i transporte. Obračun po m2. </t>
  </si>
  <si>
    <t>ZIDARSKI RADOVI UKUPNO:</t>
  </si>
  <si>
    <t>Osobitu pažnju potrebno je posvetiti čišćenju postojećih stolarskih elemenata i njihovom popravku.
Jedinična cijena mora obuhvatiti sav rad i materijal, sav transort do i unutar gradilišta i do mjesta ugradbe, zaštitni premaz lanenim uljem, sav potreban okov, kao i sve pomoćne radove i materijale. Ličenje stolarije izvodi se nakon skidanja starog naličja otapalima ili paljenjem. Potom je potrebno stolariju obrusiti, natopiti firnisom, kitati te ponovo brusiti. Na tako pripremljenu podlogu nanosi se dvostruki nalič, te lakira lakom otpornim na atmosferilije. Izbor tona, vrši se prema postojećem, a u suglasnosti s projektantom i nadzornim inženjerom.
Sav rad, ugrađeni matrijal kao i finalni proizvod mora odgovarati važećim tehničkim propisima i normama.</t>
  </si>
  <si>
    <t>Postojeću kvaku potrebno je zamijeniti s novom čeličnom inox kvakom "C" oblika s rozetom te s kupaonskim zaključavanjem/indikatorom u rozeti.</t>
  </si>
  <si>
    <t>Potrebno je plastičnu ventilacijsku rešetku u krilu zamijeniti (u cijeni je izrezivanje novog otvora te montaža)  s novom aluminijskom ventilacijskom rešetkom dimenzija 425x125 mm.</t>
  </si>
  <si>
    <t>A.3.1.1.</t>
  </si>
  <si>
    <t>A.3.1.2.</t>
  </si>
  <si>
    <t>A.3.1.3.</t>
  </si>
  <si>
    <t>STOLARSKI RADOVI UKUPNO:</t>
  </si>
  <si>
    <r>
      <t xml:space="preserve">Dobava i ugradba </t>
    </r>
    <r>
      <rPr>
        <sz val="10"/>
        <rFont val="Calibri"/>
        <family val="2"/>
        <charset val="238"/>
      </rPr>
      <t>horizontalne i vertikalne brzosušeće, fleksibilne, tekuće membrane za unutarnju hidroizolaciju u sanitarijama. Membrana je na osnovi sintetičkih polimera u vodenoj disperziji. Izvodi se na izvedenom novom estihu te na potojećim zidanim i arm. bet. zidovima. Obavezno koristiti traku za perimetarska brtvljenja (spojevi pod-zid, te zid-zid u uglovima zone tuša), te oko prodora kao podni slivnik i sl. Traka je širine 12 cm, materijal je vodonepropusna elastična gumena traka s alkalnootpornim filcom. Sve se izvodi prema detalju i uputstvu proizvođača. Kasnije obavezno koristiti ljepilo za keramiku kompatibilno sa hidroizolacijskim materijalom.  U cijeni je sav rad i materijal. Obračun po m2 i m1.</t>
    </r>
  </si>
  <si>
    <t>-horizontalna ploha:</t>
  </si>
  <si>
    <t>-vertikalna ploha (oko zone tuša):</t>
  </si>
  <si>
    <t>-traka za brtvljenje:</t>
  </si>
  <si>
    <t>A.4.1.1.</t>
  </si>
  <si>
    <t>A.4.1.2.</t>
  </si>
  <si>
    <t>A.4.1.3.</t>
  </si>
  <si>
    <t>U cijeni je sav rad i materijal. Obračun po m2.</t>
  </si>
  <si>
    <r>
      <t xml:space="preserve">Dobava i polaganje </t>
    </r>
    <r>
      <rPr>
        <sz val="10"/>
        <rFont val="Calibri"/>
        <family val="2"/>
        <charset val="238"/>
      </rPr>
      <t>zidnih gres mat pločica u sanitarijama. Visina opločenja u sanitarijama je 210 cm, dimenzije pločica su  60x30 cm, bijele boje (RAL 9001), klasa: grupa B1b, upijanje vode: 0,5%&lt;E≤3%, modul savijanja: min. 30N/mm2, otpornost na mrlje: min. 3, opornost na habanje: klasa PEI, tolerancija dimenzija: ±0,5%. Pločice se polažu na podlogu, reška na rešku, širina fuga do 2 mm (upotrijebiti tipske križiće). Nakon polaganja reške se fugiraju fugir masom sive boje.  U cijenu uključiti sva rezanja, pripasivanja, bušenja oko instalacija i prodora, kao i dobavu i postavu kutnih profila na svim bridovima te silikoniziranje svih spojeva zid-pod-strop.</t>
    </r>
  </si>
  <si>
    <r>
      <t xml:space="preserve">Dobava i polaganje </t>
    </r>
    <r>
      <rPr>
        <sz val="10"/>
        <rFont val="Calibri"/>
        <family val="2"/>
        <charset val="238"/>
      </rPr>
      <t>podnih gres mat R9 pločica u sanitarijama. Dimenzije pločica su 60x60 cm, u izgledu prirodnog kamena, klasa: grupa B1b, upijanje vode: 0,5%&lt;E≤3%, modul savijanja: min. 30N/mm2, otpornost na mrlje: min. 3, opornost na habanje: klasa PEI, tolerancija dimenzija: ±0,5%. Pločice se polažu na podlogu, reška na rešku, širina fuga do 2 mm (upotrijebiti tipske križiće). Nakon polaganja reške se fugiraju fugir masom sive boje.  U cijenu uključiti sva rezanja, pripasivanja, bušenja oko instalacija i prodora, kao i dobavu i postavu kutnih profila na svim bridovima te silikoniziranje svih spojeva zid-pod-strop.. U cijenu uključiti postavu sokla visine do 6 cm u prostorijama bez zidnih keramičkih pločica.</t>
    </r>
  </si>
  <si>
    <t>Dobava i polaganje profila od eloksiranog aluminija za pragove te zaštitu vertiklanih i/ili horizontalnih bridova zidova. U cijeni je sav rad i materijal. Obračun po m1.</t>
  </si>
  <si>
    <t>-prag vrata:</t>
  </si>
  <si>
    <t xml:space="preserve">-zaštita vertikalnog brida: </t>
  </si>
  <si>
    <t>A.4.4.1.</t>
  </si>
  <si>
    <t>A.4.4.2.</t>
  </si>
  <si>
    <t>KERAMIČARSKI RADOVI UKUPNO:</t>
  </si>
  <si>
    <t>-obloga instalacijskog šahta:</t>
  </si>
  <si>
    <t>-revizijski otvori:</t>
  </si>
  <si>
    <t>A.5.1.1.</t>
  </si>
  <si>
    <t>A.5.1.2.</t>
  </si>
  <si>
    <t>GIPSKARTONSKI RADOVI UKUPNO:</t>
  </si>
  <si>
    <t xml:space="preserve">Sav upotrebljeni materijal kao i finalni proizvod moraju odgovarati važećim tehničkim propisima i normama.
</t>
  </si>
  <si>
    <t>Svi radovi moraju se izvesti po izabranom uzorku i tonu, koje je ličilac dužan izvesti prije početka radova od materijala od kojeg će se radovi izvesti, a u svemu prema uputama proizvođača. Na tako izvedene uzorke izvoditelj mora ishodovati suglasnost nadzornog inžinjera i investitora, pa tek onda započeti sa izvođenjem radova.
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ljuštiti. Kit za ispunjenje udubina i pukotina mora biti srodnog sastaa podlozi i boji.</t>
  </si>
  <si>
    <r>
      <t xml:space="preserve">Obloge  gipskartonskim  </t>
    </r>
    <r>
      <rPr>
        <sz val="10"/>
        <rFont val="Calibri"/>
        <family val="2"/>
        <charset val="238"/>
      </rPr>
      <t xml:space="preserve">protupožanim pločama instalacijskog šahta </t>
    </r>
  </si>
  <si>
    <t>SOBOSLIKARSKO LIČILAČKI RADOVI UKUPNO:</t>
  </si>
  <si>
    <t>RAZNI RADOVI, DOBAVE  I  UGRADNJE UKUPNO:</t>
  </si>
  <si>
    <t>GRAĐEVINSKO OBRTNIČKI RADOVI UKUPNO:</t>
  </si>
  <si>
    <t xml:space="preserve">NAPOMENA:
Prije davanja ponude ponuđač može pregledati projekt te mjesto izgradnje i upisati radove koji eventualno nisu obhvaćeni ovim troškovnikom.Sve stavke iz ovog područja trebaju sadržavati kompletn sastav za upotrebu. Obavezno uračunati vraćanje u prvobitno stanje svih elemenata na kojima su izvršeni bilo kakvi radovi na koje su utjecali radovi na izvođenju kanalizacije i voovoda. Radove treba izvesti prema opisu troškovnika, a u stavkama gdje nije objašnjen način rada i posebne osobine finalnog produkta, izvođač je dužan pridržavati se uobičajenog načina rada, uvažavajući odredbe važećih standarda te uputa proizvođača opreme koja se ugrađuje uz obvezu izvedbe kvalitetnog proizvoda. Osim toga, izvođač je obvezan pridržavati se uputa nadzora i investitora u svim pitanjima koja se odnose na izbor i obradu materijala i način izvedbe pojedinih detalja, ukoliko to nije već detaljno opisano troškovnikom, a naročito u slučajevima kada se zahtjeva izvedba van propisanih standarda. Sav materijal za izgradnju mora biti kvalitetan i mora odgovarati  postojećim građevinskim propisima. </t>
  </si>
  <si>
    <t>Otpad s područja nalogodavca sastoji se od materijala koji su prije izvođenja građevinskih radova bili fizički povezani s građevinom ili građevinskim uređenjima. Može se zahtijevati dokaz o urednom zbrinjavanju.</t>
  </si>
  <si>
    <t>Nabava, dobava i montaža cijevi PP-R, PN10 cijevi izrađenih sukladno HRN EN normama, sa spajanjem ˝press˝ spojnicama ili varenjem ovisno o odabranoj vrsti cijevi,  za glavni razvod sanitarne hladne, tople i cirkulacije tople vode. Stavka obuhvača sve potrebne spojne elemente, te svih potrebnih spojnica, redukcija, fitinga, t-komada, koljena za instalaciju vodovoda  zaključno do etažnog razvoda i sanitarnih uređaja. Montažu vršiti prema propisima i normama i uputama odabranog proizvođača. Obračun po tekučem metru kompletno montirane, izolirane, pričvršćene cijevi, sa svim spojnim, prijelaznim komadima i pomoćnim materijalom za montažu, izolaciju, pričvršćenje na zid i strop te na konzolne nosaće u knaufu kao i izrada šliceva i zatvaranje šliceva, rezanje i bušenje,  protupožarne brtve, (spojnice, lukove,  redukcije, T-komade, rezanje cijevi) i potrebni pričvrsni i ovjesni materijal i zaštitno-izolacijski materijal te raznošenje sa gradilišne deponije uzduž trase do mjesta ugradnje, odvoz viška neupotrebljivog materijala. DN = unutarnji profil cijevi</t>
  </si>
  <si>
    <t xml:space="preserve">Cijevi položene u zidnim usjecima zaštititi pjenastom toplinskom izolacijom kao i cijevi ovješene o strop (dodatna toplinsk izolacija vatrootporna). Sve cijevi potrebno je obojati prema tehničkim normama ili internim pravilnikom od strane investitora. Prodore kroz zidove i ploču zaštititi protupožarnim brtvenim materijalom.  Obračun po m1 sa svim potrebnim radom i materijalom.  </t>
  </si>
  <si>
    <t>B.1.1.1.</t>
  </si>
  <si>
    <t>B.1.1.1.1.</t>
  </si>
  <si>
    <t>B.1.1.1.2.</t>
  </si>
  <si>
    <t>B.1.1.1.3.</t>
  </si>
  <si>
    <t>B.1.1.1.4.</t>
  </si>
  <si>
    <t xml:space="preserve">Uračunati i metalne prijelazne komade za spajanje. Prodore kroz zidove i ploču zaštititi protupožarnim brtvenim materijalom. Obavezno uračunati vračanje u prvobitno stanje svih elemenata na kojima su izvršeni bilo kakvi radovi. Obračun po m1 izolirane cijevi sa svim potrebnim radom i materijalom. </t>
  </si>
  <si>
    <t>Dobava, prijenos i montaža kosih ventila sa kolom i ispusnom slavinom u podnožju vodovodne vertikale ili grupa uređaja. U stavci obuhvaćen sav potrebni spojni, pomočni montažni i brtveni materijal. Obračun po komadu ugrađenog ventila.</t>
  </si>
  <si>
    <t>B.1.1.2.</t>
  </si>
  <si>
    <t>B.1.1.2.1.</t>
  </si>
  <si>
    <t>B.1.1.2.2.</t>
  </si>
  <si>
    <t>B.1.1.3.</t>
  </si>
  <si>
    <t>Dobava, prijenos i montaža slobodno-protočnog ventila s ručkom na navoj sa spojem na navoj obostrano /prethodni ventili. U stavci obuhvaćen sav potrebni spojni, pomočni montažni i brtveni materijal. Obračun po komadu ugrađenog ventila..</t>
  </si>
  <si>
    <t>B.1.1.3.1.</t>
  </si>
  <si>
    <t>B.1.1.3.2.</t>
  </si>
  <si>
    <t>B.1.1.4.</t>
  </si>
  <si>
    <t>MONTAŽNI RADOVI UKUPNO:</t>
  </si>
  <si>
    <t>B.1.2.1.</t>
  </si>
  <si>
    <t>Ispiranje i dezinfekcija cjevovoda prema Općim uputstvima ovlaštenog komunalnog poduzeća, sanitarnog inspektora  kao i tehničkim uvjetima  preko hidranata i komora sve prema naputku nadležnih. Dezinfekciju treba vršiti dok se ne postigne kvaliteta propisana važećim propisima o čemu treba dobiti atest. Dezinfekcija se smatra uspješno provedena pošto analizirani uzorak dade zadovoljavajuće rezultate. U stavku je uračunat sav utrošak vode i dezinfekcijskih sredstava.  U cijenu ulazi vodoopskrbna mreža u objektu.</t>
  </si>
  <si>
    <t>B.1.2.2.</t>
  </si>
  <si>
    <t>B.1.2.3.</t>
  </si>
  <si>
    <t>Nabava, doprema i montaža  protupožarnih obujmica  kao protupožarni brtveni element za cijevi koje prolaze kroz granice požarnih zona veće od 0,01 m2, odnosno sprečavanje širenja plamena i dima u ostale požarne sektore.
Brtvljene vršiti masom atestiranom na vatrootpornost od 90 minuta, a prema važećim normama i općom dozvolom građevnog nadzora. Obračun se vrši po  komadu kompletno montirane i pričvršćene protupožarne obujmice na prodore cijevi kroz požarne zone. U stavku uračunati sav potrebni pribor i spojni materijal. Uračunati sav potreban rad, materijal, strojeve, alat i sav sitan pribor. Napomena: Za provode cijevi kroz knauf zidove potrebne su dvije obujmice (sa obje strane zida). Za požarno opterečenje vidi projkt zaštite od požara.</t>
  </si>
  <si>
    <t>B.1.2.3.1.</t>
  </si>
  <si>
    <t>B.1.2.3.2.</t>
  </si>
  <si>
    <t>B.1.2.3.3.</t>
  </si>
  <si>
    <t>B.1.2.3.4.</t>
  </si>
  <si>
    <t>B.1.2.4.</t>
  </si>
  <si>
    <t>B.1.2.5.</t>
  </si>
  <si>
    <t>B.1.2.6.</t>
  </si>
  <si>
    <t>B.1.2.7.</t>
  </si>
  <si>
    <t>B.1.2.8.</t>
  </si>
  <si>
    <t>B.1.2.9.</t>
  </si>
  <si>
    <t>OSTALI RADOVI UKUPNO:</t>
  </si>
  <si>
    <t>B.2.1.1.</t>
  </si>
  <si>
    <t>Nabava, dobava i montaža cijevi PP-R, PN10 cijevi izrađenih sukladno HRN EN normama, sa spajanjem ˝press˝ spojnicama ili varenjem ovisno o odabranoj vrsti cijevi,  za glavni razvod sanitarne hladne, tople i cirkulacije tople vode. Stavka obuhvaća sve potrebne spojne elemente, te svih potrebnih spojnica, redukcija, fitinga, t-komada, koljena za instalaciju vodovoda  zaključno do etažnog razvoda i sanitarnih uređaja. Montažu vršiti prema propisima i normama i uputama odabranog proizvođača. Obračun po tekučem metru kompletno montirane, izolirane, pričvršćene cijevi, sa svim spojnim, prijelaznim komadima i pomoćnim materijalom za montažu, izolaciju, pričvršćenje na zid i strop te na konzolne nosaće u knaufu kao i izrada šliceva i zatvaranje šliceva, rezanje i bušenje,  protupožarne brtve, (spojnice, lukove,  redukcije, T-komade, rezanje cijevi) i potrebni pričvrsni i ovjesni materijal i zaštitno-izolacijski materijal te raznošenje sa gradilišne deponije uzduž trase do mjesta ugradnje, odvoz viška neupotrebljivog materijala. DN = unutarnji profil cijevi.</t>
  </si>
  <si>
    <t xml:space="preserve">Cijevi položene u zidnim usjecima zaštititi pjenastom toplinskom izolacijom kao i cijevi ovješene o strop (dodatna toplinsk izolacija vatrootporna). Sve cijevi potrebno je obojati prema tehničkim normama ili internim pravilnikom od strane investitora. Prodore kroz zidove i ploču zaštititi protupožarnim brtvenim materijalom (stupanj zaštite vidi protupožarni elaborat). Obračun po m1 sa svim potrebnim radom i materijalom.  </t>
  </si>
  <si>
    <t>B.2.1.1.1.</t>
  </si>
  <si>
    <t>B.2.1.1.2.</t>
  </si>
  <si>
    <t>B.2.1.2.</t>
  </si>
  <si>
    <t>Dobava, prijenos i montaža slobodno-protočnog ventila s ručkom na navoj sa spojem na navoj obostrano /prethodni ventili. U stavci obuhvaćen sav potrebni spojni, pomočni montažni i brtveni materijal. Obračun po komadu ugrađenog ventila.</t>
  </si>
  <si>
    <t>Dobava, prijenos i montaža slobodno-protočnog ventila s poniklanom kapom na navoj sa spojem na navoj obostrano /prethodni ventili sanitarnih uređaja. U stavci obuhvaćen sav potrebni spojni, pomočni montažni i brtveni materijal. Obračun po komadu ugrađenog ventila.</t>
  </si>
  <si>
    <t>B.2.1.3.</t>
  </si>
  <si>
    <t>B.2.1.4.</t>
  </si>
  <si>
    <t>B.2.1.2.1.</t>
  </si>
  <si>
    <t>B.2.1.2.2.</t>
  </si>
  <si>
    <t>B.2.1.5.</t>
  </si>
  <si>
    <t>B.2.1.6.</t>
  </si>
  <si>
    <t>NAPOMENA:
Obavezno uračunati vraćanje u prvobitno stanje svih elemenata na kojima su izvršeni bilo kakvi radovi na koje su utjecali radovi na izvođenju vodovoda.</t>
  </si>
  <si>
    <t>B.2.2.1.</t>
  </si>
  <si>
    <t>Ispitivanje instalacije vodovoda nakon polaganja i montaže cjevovoda na ispitni pritisak od 15 bara odnosno duplo većim tlakom od pogonskog (pogonski tlak daje ovlašteno komunalno poduzeće). Mrežu držati pod tlakom min. 2,0 sata. Ispitivanje provesti prema uputstvima “Sektora vodovoda" i tehnićkim uvjetima ovog projekta. Ispitivanje se vrši uz prisustvo nadzornog inženjera i predstavnika "Sektora vodovoda". O tlačnom ispitivanju voditi zapisnik sa potpisom izvršioca ispitivanja, nadzornog inženjera i odgovornih osoba. Rezultat tlačnog ispitivanja obvezno evidentirati u građvinski dnevnik. U stavku je uključena dobava pumpe i mjernog uređaja kao i ostalog potrebnog pribora za provedbu tlačne probe. U cijenu ulazi vodoopskrbna mreža u objektu.</t>
  </si>
  <si>
    <t>B.2.2.2.</t>
  </si>
  <si>
    <t>Ispitivanje uzorka vode
Poslije dezinfekcije uzima se potreban broj uzoraka vode i odnosi na analizu koja će potvrditi njen uspjeh, odnosno neuspjeh od čega će zavisiti davanje odobrenja za upotrebu vode od strane sanitarnih organa. U slučaju neuspjeha, postupak se mora ponoviti. Ispitivanje vode vršiti će institucija registrirana za tu djelatnost.  U cijenu ulazi vodoopskrbna mreža u objektu. Obračun po komadu uzoraka, minimalno 1 uzorak po kupaonici.</t>
  </si>
  <si>
    <t>B.2.2.3.</t>
  </si>
  <si>
    <t>B.2.2.4.</t>
  </si>
  <si>
    <t>B.2.2.5.</t>
  </si>
  <si>
    <t>B.2.2.6.</t>
  </si>
  <si>
    <t xml:space="preserve">Dobava, prijenos i montaža kanalizacijskih cijevi u objektu i ispod stropa u objektu- SML cijevi,  fazonski nastavci  i spojnice. SML cijevi se u tvornici režu na odgovarajuću dužinu. Cijevi i fazonski nastavci spajaju se odgovarajućim obujmicama.
Vodoravne cijevi moraju se na svim zavojima i odvojcima osigurati na odgovarajući način. Okomite cijevi osiguravaju se s maksimalnim razmakom od 2 m. SML cijevi se prekrivaju crvenkasto smeđim primarnim zaštitinim slojem debljine 40 µ koji se zatim može premazati nekim drugim na tržištu raspoloživim lakom. Unutrašnji zaštitini sloj se nanosi raspršivanjem oker obojenim epoksidnim materijalom (120µ). Stavka uključuje potreban pričvrsni pribor i originalne obujmice s gumenim uloškom- spojnica s EPDM brtvom kao i univerzalne spojnice koje se koriste u prijelazima cijevi od različitih materiala kao i univerzalne prijelazne spojnice za spajanje cijevi različitih promjera i materijala u instalacijama. </t>
  </si>
  <si>
    <t xml:space="preserve"> Kod spajanja cijevi s različitim nominalnim promjerima, vanjskim promjerima ili različitih materijala treba pripaziti na smjer toka. Postavljanje ovih spojnica se razlikuje u tlačnoj čvrstoći i u otporu na posmična opterećenja. Stavka obuhvaća sve potrebne spojne elemente (spojnice, brtve i rezanje cijevi) kao i sav potrebni pričvrsni i ovjesni i zaštitno-izolacijski materijal te i zaštitu od orošavanja-kondenzataraznošenje sa gradilišne deponije  do mjesta ugradnje te  polaganje po niveleti. Izvršiti sve potrebne radove, bušenje kroz  ploče, brtvljenje, odvoz viška neupotrebljivog materijala. Prodore kroz ploču zaštititi protupožarnim brtvenim materijalom. Obračun po m1, 
odnosno komadu ugrađene cijevi sa svim priborom. 
Prodore kroz  ploču zaštititi protupožarnim i 
vodonepropusnim brtvenim materijalom. Cijevi dužine kraće od 1,00 m se obračunavaju kao cijevi dužine 1,00 m. Fazonski komadi se obračunavaju prema ugrađenim i priznavati će se isključivo po uvidu i zapisniku nadzornog inženjera. Obračun po m1 sa svim potrebnim radom i materijalom.</t>
  </si>
  <si>
    <t>B.3.1.1.</t>
  </si>
  <si>
    <t>B.3.1.2.</t>
  </si>
  <si>
    <t>B.3.1.3.</t>
  </si>
  <si>
    <t>B.3.1.4.</t>
  </si>
  <si>
    <t>B.3.1.5.</t>
  </si>
  <si>
    <t>B.3.1.6.</t>
  </si>
  <si>
    <t>B.3.1.6.1.</t>
  </si>
  <si>
    <t>B.3.1.6.2.</t>
  </si>
  <si>
    <t>NAPOMENA:
Sve stavke iz ovog područja trebaju sadržavati kompletn sastav za upotrebu. Obavezno uračunati vraćanje u prvobitno stanje svih elemenata na kojima su izvršeni bilo kakvi radovi na koje su utjecali radovi na izvođenju kanalizacije.</t>
  </si>
  <si>
    <t>Ispitivanje protočnosti kanalizacije, komplet sa svim potrebnim radovima te izdavanje izvješća.</t>
  </si>
  <si>
    <t>B.3.2.1.</t>
  </si>
  <si>
    <t>B.3.2.2.</t>
  </si>
  <si>
    <t>Nabava, doprema i montaža  protupožarnih obujmica  kao protupožarni brtveni element za cijevi koje prolaze kroz granice požarnih zona veće od 0,01 m2, odnosno sprečavanje širenja plamena i dima u ostale požarne sektore.
Brtvljene vršiti masom atestiranom na vatrootpornost od 90 minuta, a prema važećim normama i općom dozvolom građevnog nadzora. Obračun se vrši po  komadu kompletno montirane i pričvršćene protupožarne obujmice na prodore cijevi kroz požarne zone. U stavku uračunati sav potrebni pribor i spojni materijal. Uračunati sav potreban rad, materijal, strojeve, alat i sav sitan pribor. Napomena: Za provode cijevi kroz knauf zidove potrebne su dvije obujmice (sa obje strane zida).</t>
  </si>
  <si>
    <t>B.3.2.3.</t>
  </si>
  <si>
    <t>B.3.2.4.</t>
  </si>
  <si>
    <t>Bušenje postojeće ploče i vraćanje u prvobitno stanje (dodatno ankeriranje i sidrenje) DN100 i DN50. Uračunati, beton oplatu, armaturu, premaze za prijanjanje, žbuku, odvoz viška materijala na deponiju. Obračun po kompletu izvedenih radova na odvodnji sa svim potrebnim materijalom, priborom, strojevima i alatom.</t>
  </si>
  <si>
    <t>B.3.2.5.</t>
  </si>
  <si>
    <t>B.3.2.6.</t>
  </si>
  <si>
    <t>B.3.2.7.</t>
  </si>
  <si>
    <t>B.3.2.8.</t>
  </si>
  <si>
    <t xml:space="preserve">Dobava, prijenos i montaža kanalizacijskih cijevi u objektu i ispod stropa u objektu- SML cijevi, fazonski nastavci i spojnice. SML cijevi se u tvornici režu na odgovarajuću dužinu. Cijevi i fazonski nastavci spajaju se odgovarajućim obujmnicama.
Vodoravne cijevi moraju se na svim zavojima i odvojcima osigurati na odgovarajući način. Okomite cijevi osiguravaju se s maksimalnim razmakom od 2 m. SML cijevi se prekrivaju crvenkasto smeđim primarnim zaštitinim slojem debljine 40 µ koji se zatim može premazati nekim drugim na tržištu raspoloživim lakom. Unutrašnji zaštitini sloj se nanosi raspršivanjem oker obojenim epoksidnim materijalom (120µ). Stavka uključuje potreban pričvrsni pribor i originalne obujmice s gumenim uloškom- spojnica s EPDM brtvom kao i univerzalne spojnice koje se koriste u prijelazima cijevi od različitih materiala kao i univerzalne prijelazne spojnice za spajanje cijevi različitih promjera i materijala u instalacijama. </t>
  </si>
  <si>
    <t xml:space="preserve"> Kod spajanja cijevi s različitim nominalnim promjerima, vanjskim promjerima ili različitih materijala treba pripaziti na smjer toka. Postavljanje ovih spojnica se razlikuje u tlačnoj čvrstoći i u otporu na posmična opterećenja. Stavka obuhvaća sve potrebne spojne elemente (spojnice, brtve i rezanje cijevi) kao i sav potrebni pričvrsni i ovjesni i zaštitno-izolacijski materijal te i zaštitu od orošavanja-kondenzataraznošenje sa gradilišne deponije  do mjesta ugradnje te  polaganje po niveleti. Izvršiti sve potrebne radove, bušenje kroz  ploče, brtvljenje, odvoz viška neupotrebljivog materijala. Prodore kroz ploču zaštititi protupožarnim brtvenim materijalom. Obračun po m', 
odnosno komadu ugrađene cijevi sa svim priborom. 
Prodore kroz  ploču zaštititi protupožarnim i 
vodonepropusnim brtvenim materijalom. Cijevi dužine kraće od 1,00 m se obračunavaju kao cijevi dužine 1,00 m. Fazonski komadi se obračunavaju prema ugrađenim i priznavati će se isključivo po uvidu i zapisniku nadzornog inženjera. Obračun po m1 sa svim potrebnim radom i materijalom.</t>
  </si>
  <si>
    <t>B.4.1.1.</t>
  </si>
  <si>
    <t xml:space="preserve">Dobava, prijenos i montaža kanalizacijskih cijevi u objektu od zvučno optimiranih PVC ili PP-MD odvodnih cijevi za vertikalne i horizontalne razvode te priključke sanitarnih predmeta u podu i/ili zidu i/ili ispod stropa (ispod restorana), s vodotijesnim natičnim spajanjem, za zvučno poboljšani sistem odvodnje.. Stavka uključuje potreban pričvrsni pribor i originalne obujmice s gumenim uloškom. Za zidove i stropove se učvrščuju tipskim obujmicama kod svakog naglavka uračunati izradu i zatvarane šliceva sa odvozom otpadnog materijala. </t>
  </si>
  <si>
    <t xml:space="preserve">Stavka obuhvaća sve potrebne spojne elemente (spojnice, brtve i rezanje cijevi) kao i sav potrebni pričvrsni i ovjesni i zaštitno-izolacijski materijal od orošavanja i buke te raznošenje sa gradilišne deponije  do mjesta ugradnje te  polaganje po niveleti. Izvršiti sve potrebne radove, bušenje kroz zidove i ploče, brtvljenje, motiranje cjevovoda u konstrukciji od knaufa, odvoz viška neupotrebljivog materijala. Prodore kroz zidove i ploču zaštititi protupožarnim brtvenim materijalom. Obračun po m', odnosno komadu ugrađene cijevi sa svim priborom. 
Prodore kroz zidove i ploču zaštititi protupožarnim i 
vodonepropusnim brtvenim materijalom. Cijevi položene u ispod stropa dodatno izolirati. Obračun po m1 sa svim potrebnim radom i materijalom. </t>
  </si>
  <si>
    <t>B.4.1.2.</t>
  </si>
  <si>
    <t>B.4.1.3.</t>
  </si>
  <si>
    <t>B.4.1.4.</t>
  </si>
  <si>
    <t>B.4.1.5.</t>
  </si>
  <si>
    <t>B.4.1.6.</t>
  </si>
  <si>
    <t>B.4.2.1.</t>
  </si>
  <si>
    <t>B.4.2.2.</t>
  </si>
  <si>
    <t>B.4.2.2.1.</t>
  </si>
  <si>
    <t>B.4.2.2.2.</t>
  </si>
  <si>
    <t>B.4.2.3.</t>
  </si>
  <si>
    <t>B.4.2.4.</t>
  </si>
  <si>
    <t>B.4.2.5.</t>
  </si>
  <si>
    <t xml:space="preserve">NAPOMENA:
Sve stavke iz ovog područja trebaju sadržavati kompletan sastav za upotrebu. Sve stavke iz ovog područja trebaju sadržavati dobavu, prijenos i montažu za upotrebu. Tipove sanitarnih i drugih uređaja kao i armatura (kutni ventili, ispusni ventili, mješalice, odvodni sifon itd.) odobrava nadzorni inženjer ili investitor. Ovim troškovnikom su specificirane samo vrste uređaja i armatura, te kompletan rad i materijal na spajanju i montaži.Obavezno uračunati vračanje u prvobitno stanje svih elemenata na kojima su izvršeni bilo kakvi radovi na koje su utjecali radovi na izvođenju sanitarija i pribora. </t>
  </si>
  <si>
    <t xml:space="preserve">Dobava, prijenos i montaža kompletnog  umivaonika pravokutnog modernog dizajna od visoko kvalitetne sanitarne keramike, dimenzija 65x48,5 cm (šxd) visine 17,5 cm,  s mogućnošću postave kupaonskog ladičara s donje strane. Boja bijela, visoki sjaj. U kompletu je i prilagođeni sifon koji štedi prostor za ladičar te pileta. Stavka uključuje pričvrsni, brtveni i spojni materijal potreban za ugradnju. Obračun po kompletu. </t>
  </si>
  <si>
    <t xml:space="preserve">Dobava, prijenos i montaža kupaonskog namještaja-ladičar dimenzija dimenzija 60x45,5 cm (šxd) visine 41 cm s jednom ladicom s "mekanim" zatvaranjem, izrađen od MDF ploča. Ladičar je usklađen s umivanikom i sifonom koji štedi prostor, sve opisano u prethodnoj stavci ovog troškovnika. Boja bijela, visoki sjaj. Stavka uključuje pričvrsni, brtveni i spojni materijal potreban za ugradnju. Obračun po kompletu. </t>
  </si>
  <si>
    <t xml:space="preserve">Dobava, prijenos i montaža kompletnog  umivaonika od visoko kvalitetne sanitarne keramike, dimenzija 60x55,5 cm (šxd) visine 15,5 cm. Prilagođen osobama s invaliditetom, zaobljen, konzolno postavljen.  Boja bijela, visoki sjaj. U kompletu je sifon te pileta. Stavka uključuje pričvrsni, brtveni i spojni materijal potreban za ugradnju. Obračun po kompletu. </t>
  </si>
  <si>
    <t xml:space="preserve">Dobava, prijenos i montaža kompletne wc monoblok-školjke od visoko kvalitetne sanitarne keramike, dimenzija 63x36,5 cm (šxd) ukupne visine 81 cm. Ima poseban antibakterijski higijenski premaz  koji omogućava potpunu higijenu i lakše održavanje. Vodokotlić je kapaciteta vode 4,5/3 L. Unified Water Label (UWL) Klasa: 1. U kompletu je spojni element za odvodnu cijev te priključna cijev vode za vodokotlić te wc daska s  inox okovom za automatsko spuštanje. Boja bijela, visoki sjaj. Stavka uključuje pričvrsni, brtveni i spojni materijal potreban za ugradnju. Obračun po kompletu. </t>
  </si>
  <si>
    <t xml:space="preserve">Dobava, prijenos i montaža kompletne wc monoblok-školjke od visoko kvalitetne sanitarne keramike, dimenzija 70,5x37 (dxš) ukupne visine 79 cm. Prilagođen osobama s invaliditetom. Ima poseban antibakterijski higijenski premaz  koji omogućava potpunu higijenu i lakše održavanje. Vodokotlić je kapaciteta vode 4,5/3 L. Unified Water Label (UWL) Klasa: 1. U kompletu je spojni element za odvodnu cijev te priključna cijev vode za vodokotlić te wc daska s  inox okovom za automatsko spuštanje. Boja bijela, visoki sjaj. Stavka uključuje pričvrsni, brtveni i spojni materijal potreban za ugradnju. Obračun po kompletu. </t>
  </si>
  <si>
    <t xml:space="preserve">Dobava, prijenos i montaža  jednoručne mješalice za umivaonik  1/2", visina cca 17cm, promjer cca 4,6cm, jednostavan moderan dizajn, materijal: mesing kromirani, instalacija na 1 otvor, metalna ručica, Saving tehnologija upotrebe manje količine vode i savršenog protoka, max. protok 5 l/min, plastični pop-up sifon 1 1/4", fleksibilne spojne cijevi. Stavka uključuje pričvrsni, brtveni i spojni materijal potreban za ugradnju. Obračun po kompletu. </t>
  </si>
  <si>
    <t xml:space="preserve">Dobava, prijenos i montaža  jednoručne mješalice za tuš  1/2", zidna ugradnja,  materijal: mesing kromirani, metalna ručica, long life premaz, prilagodiv limitator protoka vode, izlaz za tuš na dnu  1/2" s integriranim nepovratnim ventilom, metalna zidna rozeta, zaštićeno protiv povrata vode, graničnik temperature.  Stavka uključuje pričvrsni, brtveni i spojni materijal potreban za ugradnju. Obračun po kompletu. </t>
  </si>
  <si>
    <t xml:space="preserve">Dobava, prijenos i montaža  ručni tuš fi110 mm s dva mlaza i s fleksibilnim crijevom 1/2'' dužine 125 cm, materijal: mesing kromirani i silikonski prsten. Maksimalni protok vode: 7.5 l/min. Stavka uključuje pričvrsni, brtveni i spojni materijal potreban za ugradnju. Obračun po kompletu. </t>
  </si>
  <si>
    <t xml:space="preserve">Dobava, prijenos i montaža zidnog "L" držača ručnog tuša i ručka za sigurnost kod korištenja, lijevi/desni, dimenzije 1140x470 mm, dubine 75mm. Materijal: inoks kromirani. Okretni i klizni držač za tuš. Stavka uključuje pričvrsni, brtveni i spojni materijal potreban za ugradnju. Obračun po kompletu. </t>
  </si>
  <si>
    <t>B.5.9.1.</t>
  </si>
  <si>
    <t>B.5.9.2.</t>
  </si>
  <si>
    <t xml:space="preserve">Dobava, prijenos i montaža zidnog rukohvata od 135º u kao dodatna podrška za tuš kabinu. Materijal: inoks kromirani.Sigurnosna drška ima promjer od 25 mm i može izdržati do 150 kg. Sigurnosna ručka opremljena je s 2 tamnosive ručke protiv klizanja za dodatnu sigurnost. Dimenzije 587x236 mm, dubine 75mm. Stavka uključuje pričvrsni, brtveni i spojni materijal potreban za ugradnju. Obračun po kompletu. </t>
  </si>
  <si>
    <t>B.5.10.1.</t>
  </si>
  <si>
    <t>B.5.10.2.</t>
  </si>
  <si>
    <t xml:space="preserve">Dobava, prijenos i montaža zidnog ravnog rukohvata  kao dodatna podrška uz wc školjku. Materijal: inoks kromirani.Sigurnosna drška ima promjer od 25 mm i može izdržati do 150 kg. Sigurnosna ručka opremljena je s 1 tamnosivom ručkom protiv klizanja za dodatnu sigurnost. Dimenzije 300x51 mm, dubine 70mm. Stavka uključuje pričvrsni, brtveni i spojni materijal potreban za ugradnju. Obračun po kompletu. </t>
  </si>
  <si>
    <t xml:space="preserve">Dobava, prijenos i montaža zidnog podiznog (padajući) rukohvata uz wc za invalide. Materijal: inoks kromirani. Može izdržati do 150 kg. Dimenzije 700x233x72 mm.  Stavka uključuje pričvrsni, brtveni i spojni materijal potreban za ugradnju. Obračun po kompletu. </t>
  </si>
  <si>
    <t xml:space="preserve">Dobava, prijenos i montaža zidne kuke za ručnik, nosivost 10 kg, dimenzije 50X40 mm. Materijal: inoks kromirani. Stavka uključuje pričvrsni, brtveni i spojni materijal potreban za ugradnju. Obračun po kompletu. </t>
  </si>
  <si>
    <t xml:space="preserve">Dobava, prijenos i montaža zidne zidne košarice/police u zoni tuša, dimenzija265/123/87 mm. Materijal: inoks kromirani. Stavka uključuje pričvrsni, brtveni i spojni materijal potreban za ugradnju. Obračun po kompletu. </t>
  </si>
  <si>
    <t xml:space="preserve">Dobava, prijenos i montaža zidno stropne vodilice kupaonske tuš zavjese od aluminija/ABS, dimenzije 90/90/90 cm (koja se lako reže na željenu veličinu od 162cm-ravno), 12 kuka, stropni držač visine 60 cm. Materijal: aluminij/ABS. Stavka uključuje rezanje i prilagodbu obliku tuš kade, pričvrsni, brtveni i spojni materijal potreban za ugradnju. Obračun po kompletu. </t>
  </si>
  <si>
    <t xml:space="preserve">Dobava, prijenos i montaža kupaonske tuš zavjese od poliestera visoke čvrstoće, gustoće i vodoodbojnosti, dimenzije 120 ( 200-220) x200cm, debljine materijala 0,1mm.  Boja bijela bez dekora, ima utegnut gornji i donji rub. Može se prati u perilici rublja na 30°C. Obračun po kompletu. </t>
  </si>
  <si>
    <t>B.5.16.1.</t>
  </si>
  <si>
    <t>B.5.16.2.</t>
  </si>
  <si>
    <t>Dobava kupaonskog seta: držač toaletne role papira I wc četka, dimenzije cca 20/20/71cm.  Zatvoreni držač četke za WC školjku i tanki držač za rolnu toalet papira, gumene nožice na donjoj strani garniture. Držač WC četke od inoksa kromiran s plastičnom posudom koja se može izvaditi i visokokvalitetna WC četka s ručkom i glavom četke od nehrđajućeg čelika, sustav zamjenske glave četke. Obračun po komadu.</t>
  </si>
  <si>
    <t xml:space="preserve">komada </t>
  </si>
  <si>
    <t>Dobava kupaonskog samostoječeg dozatora sapuna kapaciteta 250 ml. Materijal inoks kromirani. Obračun po komadu.</t>
  </si>
  <si>
    <t>SANITARNI UREĐAJI I PRIBOR UKUPNO:</t>
  </si>
  <si>
    <t>INSTALACIJE VODOVODA I KANALIZACIJE UKUPNO:</t>
  </si>
  <si>
    <t>DEMONTAŽNI RADOVI UKUPNO:</t>
  </si>
  <si>
    <t xml:space="preserve">Dobava i montaža kupaonski  radijatora, sušač ručnika, od čeličnih cijevi za radni tlak do 10 bara, površinski zaštičeni završno lakirani elektrostatskim nanosom praha, priključak na sredini radijatora. Dimenzije:  500/1100 mm.  Isporučen s kutnim dvocjevnim priključkom s ugrađenim termostatskim ventilom, odzračnim pipcem i priborom za montažu. Bijela boja. U kupaonski radijator može se  ugraditi električni grijač, koji omogućava  grijanje u prelaznom razdoblju. </t>
  </si>
  <si>
    <t>C.2.8.1.</t>
  </si>
  <si>
    <t>C.2.8.2.</t>
  </si>
  <si>
    <t>SUSTAV RADIJATORA UKUPNO:</t>
  </si>
  <si>
    <t>Dobava i montaža zidnog ventilatora, za odsis otpadnog zraka iz sanitarija,  s protupožarnom klapnom i podžbuknim protupožarnim kućištem. Vanjske dimenzija maksimalno 25/25cm, elegantnog dizajna, dizajn bez rešetke radi lakšeg održavanja higijene i sljedećih karakteristika: protok zraka:   min. 90 m3/h, napajanje:   230V/1Ph/50Hz, Imax:   0.14 A.
Buka maksimalno 45dB.</t>
  </si>
  <si>
    <t>Fino balansiranje svih regulacijskih elemenata i mjerenje ostvarenih kapaciteta zraka na pojedinim granama i rešetkama, s pismenim izvještajem.
Mjerenjem odnosno pismenim izvještajem obuhvatiti količinu zraka po svim sanitarijama (ukupno 5 kupaonica).</t>
  </si>
  <si>
    <t>SUSTAV VENTILACIJE UKUPNO:</t>
  </si>
  <si>
    <t>INSTALACIJE GRIJANJA I VENTILACIJE UKUPNO:</t>
  </si>
  <si>
    <t>D.2.1.</t>
  </si>
  <si>
    <t>D.2.2.</t>
  </si>
  <si>
    <t>D.2.3.</t>
  </si>
  <si>
    <t>D.2.4.</t>
  </si>
  <si>
    <t>D.2.5.</t>
  </si>
  <si>
    <r>
      <t xml:space="preserve">Dobava, montaža, spajanj i funkcionalno ispitivanje rasvjetnog tijela/plafonjere u kupaonici s integriranim led modulom, snaga 1x18W, </t>
    </r>
    <r>
      <rPr>
        <sz val="10"/>
        <color theme="1"/>
        <rFont val="Calibri"/>
        <family val="2"/>
      </rPr>
      <t xml:space="preserve">ukupno lumena:1500 lm.  Dimenzije Ø30cm, debljine do 3cm. Boja svjetla: toplo bijela svijetlost 2700K. Zaštita IP44.
Nominalni životni vijek: 20000h. Materijal:metal/plastika, boja crna.
Postepeno prigušivanje funkcionira s postojecim prekidacem za svjetlo </t>
    </r>
    <r>
      <rPr>
        <sz val="10"/>
        <color theme="1"/>
        <rFont val="Calibri"/>
        <family val="2"/>
        <scheme val="minor"/>
      </rPr>
      <t xml:space="preserve">Na svu opremu ponuđač mora dati jamstvo u roku od najmanje 5 godine. Materijal: metal/plastika, boja crna. U cijenu uračunati sitni montažni materijal, te ostali potrebni pribor i odgovarajuće ateste (izjave o sukladnosti na hrvatskom jeziku).                                                                                                                                                                                                                                   </t>
    </r>
  </si>
  <si>
    <t>D.11.1.</t>
  </si>
  <si>
    <t>D.11.2.</t>
  </si>
  <si>
    <t>Ispitivanje elektroinstalacija svih kupaonica (ukupno je 5 kupaonica) i izdavanje Zapisnika o ispitivanju (vizualni pregled, mjerenje neprekinutosti zaštitnog vodiča i vodiča za glavno i dodatno izjednačenje potencijala, otpor izolacije, funkcionalnost zaštite - ZUDS, impedancija petlje kvara, mjerenje otpora uzemljenja).  Funkcionalno ispitivanje instalacije sa opisom ispitivanja. Zapisnici u tri primjerka.</t>
  </si>
  <si>
    <t>ELEKTRIČNE INSTALACIJE UKUPNO:</t>
  </si>
  <si>
    <t>SVEUKUPNO bez PDV-a  =</t>
  </si>
  <si>
    <t>PDV (25%)  =</t>
  </si>
  <si>
    <t>SVEUKUPNO SA PDV-om  =</t>
  </si>
  <si>
    <t>Ovim troškovnikom obuhvaćena su svi radovi koji se odnose na  instalacijsku vertikalu tip B1 - jednostrana vertikala koja povezuje kupaonice na 5 etaža,  ukupno 5 kupaonica u stambenom dijelu doma.</t>
  </si>
  <si>
    <t>rujan 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</si>
</sst>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0.00"/>
    <numFmt numFmtId="166" formatCode="dd/mm/yyyy"/>
    <numFmt numFmtId="167" formatCode="_-* #,##0.00\ _S_I_T_-;\-* #,##0.00\ _S_I_T_-;_-* \-??\ _S_I_T_-;_-@_-"/>
    <numFmt numFmtId="168" formatCode="mmmm/yyyy"/>
  </numFmts>
  <fonts count="47">
    <font>
      <sz val="11"/>
      <color theme="1"/>
      <name val="Calibri"/>
      <family val="2"/>
      <charset val="238"/>
      <scheme val="minor"/>
    </font>
    <font>
      <sz val="11"/>
      <color rgb="FF000000"/>
      <name val="Calibri"/>
      <family val="2"/>
      <charset val="238"/>
      <scheme val="minor"/>
    </font>
    <font>
      <sz val="11"/>
      <name val="Calibri"/>
      <family val="2"/>
      <charset val="238"/>
      <scheme val="minor"/>
    </font>
    <font>
      <sz val="10"/>
      <name val="Arial"/>
      <family val="2"/>
      <charset val="238"/>
    </font>
    <font>
      <sz val="11"/>
      <color theme="1"/>
      <name val="Calibri"/>
      <family val="2"/>
      <charset val="238"/>
      <scheme val="minor"/>
    </font>
    <font>
      <sz val="10"/>
      <color rgb="FF000000"/>
      <name val="HRBookmanLight"/>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0"/>
      <name val="HRBookmanLight"/>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8"/>
      <color theme="1"/>
      <name val="Calibri"/>
      <family val="2"/>
      <charset val="238"/>
      <scheme val="minor"/>
    </font>
    <font>
      <sz val="10"/>
      <name val="Helv"/>
      <charset val="238"/>
    </font>
    <font>
      <sz val="10"/>
      <name val="Helv"/>
    </font>
    <font>
      <sz val="11"/>
      <color indexed="10"/>
      <name val="Calibri"/>
      <family val="2"/>
      <charset val="238"/>
      <scheme val="minor"/>
    </font>
    <font>
      <sz val="10"/>
      <name val="Arial"/>
      <family val="2"/>
    </font>
    <font>
      <sz val="10"/>
      <name val="Arial"/>
      <family val="2"/>
    </font>
    <font>
      <sz val="10"/>
      <name val="Calibri"/>
      <family val="2"/>
      <charset val="238"/>
      <scheme val="minor"/>
    </font>
    <font>
      <sz val="9"/>
      <name val="Calibri"/>
      <family val="2"/>
      <charset val="238"/>
      <scheme val="minor"/>
    </font>
    <font>
      <sz val="10"/>
      <name val="Calibri"/>
      <family val="2"/>
      <scheme val="minor"/>
    </font>
    <font>
      <sz val="11"/>
      <name val="Calibri"/>
      <family val="2"/>
      <scheme val="minor"/>
    </font>
    <font>
      <sz val="10"/>
      <name val="Calibri"/>
      <family val="2"/>
      <charset val="238"/>
    </font>
    <font>
      <sz val="10"/>
      <color theme="1"/>
      <name val="Calibri"/>
      <family val="2"/>
      <charset val="238"/>
      <scheme val="minor"/>
    </font>
    <font>
      <sz val="10"/>
      <color theme="1"/>
      <name val="Calibri"/>
      <family val="2"/>
      <scheme val="minor"/>
    </font>
    <font>
      <sz val="10"/>
      <color rgb="FF000000"/>
      <name val="Calibri"/>
      <family val="2"/>
      <charset val="238"/>
      <scheme val="minor"/>
    </font>
    <font>
      <sz val="10"/>
      <color rgb="FFFF0000"/>
      <name val="Calibri"/>
      <family val="2"/>
      <charset val="238"/>
      <scheme val="minor"/>
    </font>
    <font>
      <sz val="10"/>
      <color rgb="FF2C2C2C"/>
      <name val="Montserrat"/>
      <charset val="238"/>
    </font>
    <font>
      <b/>
      <sz val="10"/>
      <name val="Calibri"/>
      <family val="2"/>
      <scheme val="minor"/>
    </font>
    <font>
      <sz val="11"/>
      <name val="Arial CE"/>
      <charset val="238"/>
    </font>
    <font>
      <sz val="10"/>
      <color indexed="9"/>
      <name val="Arial"/>
      <family val="2"/>
      <charset val="238"/>
    </font>
    <font>
      <sz val="10"/>
      <color rgb="FF000000"/>
      <name val="Calibri"/>
      <family val="2"/>
      <scheme val="minor"/>
    </font>
    <font>
      <sz val="11"/>
      <color theme="1"/>
      <name val="Calibri"/>
      <family val="2"/>
      <scheme val="minor"/>
    </font>
    <font>
      <sz val="10"/>
      <color theme="1"/>
      <name val="Calibri"/>
      <family val="2"/>
    </font>
    <font>
      <sz val="11"/>
      <name val="Arial"/>
      <family val="2"/>
      <charset val="23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0">
    <xf numFmtId="0" fontId="0" fillId="0" borderId="0"/>
    <xf numFmtId="0" fontId="3" fillId="0" borderId="0"/>
    <xf numFmtId="164" fontId="4" fillId="0" borderId="0" applyFont="0" applyFill="0" applyBorder="0" applyAlignment="0" applyProtection="0"/>
    <xf numFmtId="0" fontId="3" fillId="0" borderId="0"/>
    <xf numFmtId="0" fontId="3" fillId="0" borderId="0"/>
    <xf numFmtId="0" fontId="5" fillId="0" borderId="0" applyNumberFormat="0" applyBorder="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2" applyNumberFormat="0" applyAlignment="0" applyProtection="0"/>
    <xf numFmtId="0" fontId="10" fillId="21" borderId="3" applyNumberFormat="0" applyAlignment="0" applyProtection="0"/>
    <xf numFmtId="167" fontId="11" fillId="0" borderId="0" applyFill="0" applyBorder="0" applyAlignment="0" applyProtection="0"/>
    <xf numFmtId="167" fontId="3" fillId="0" borderId="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7" borderId="2" applyNumberFormat="0" applyAlignment="0" applyProtection="0"/>
    <xf numFmtId="0" fontId="18" fillId="0" borderId="7" applyNumberFormat="0" applyFill="0" applyAlignment="0" applyProtection="0"/>
    <xf numFmtId="0" fontId="19" fillId="22" borderId="0" applyNumberFormat="0" applyBorder="0" applyAlignment="0" applyProtection="0"/>
    <xf numFmtId="0" fontId="11" fillId="0" borderId="0"/>
    <xf numFmtId="0" fontId="3" fillId="0" borderId="0"/>
    <xf numFmtId="0" fontId="11" fillId="0" borderId="0"/>
    <xf numFmtId="0" fontId="3" fillId="23" borderId="8" applyNumberFormat="0" applyAlignment="0" applyProtection="0"/>
    <xf numFmtId="0" fontId="3" fillId="0" borderId="0"/>
    <xf numFmtId="0" fontId="20" fillId="20" borderId="9" applyNumberFormat="0" applyAlignment="0" applyProtection="0"/>
    <xf numFmtId="0" fontId="3" fillId="0" borderId="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0" fontId="6" fillId="0" borderId="0"/>
    <xf numFmtId="0" fontId="25" fillId="0" borderId="0"/>
    <xf numFmtId="0" fontId="26" fillId="0" borderId="0"/>
    <xf numFmtId="0" fontId="26" fillId="0" borderId="0"/>
    <xf numFmtId="0" fontId="28" fillId="0" borderId="0"/>
    <xf numFmtId="0" fontId="3" fillId="0" borderId="0"/>
  </cellStyleXfs>
  <cellXfs count="121">
    <xf numFmtId="0" fontId="0" fillId="0" borderId="0" xfId="0"/>
    <xf numFmtId="0" fontId="2" fillId="0" borderId="0" xfId="0" applyFont="1"/>
    <xf numFmtId="0" fontId="32" fillId="0" borderId="0" xfId="59" quotePrefix="1" applyFont="1" applyAlignment="1">
      <alignment vertical="top" wrapText="1"/>
    </xf>
    <xf numFmtId="0" fontId="32" fillId="0" borderId="0" xfId="0" applyFont="1"/>
    <xf numFmtId="0" fontId="32" fillId="0" borderId="0" xfId="59" applyFont="1" applyAlignment="1">
      <alignment vertical="top" wrapText="1"/>
    </xf>
    <xf numFmtId="0" fontId="32" fillId="0" borderId="0" xfId="0" applyFont="1" applyAlignment="1">
      <alignment horizontal="left" vertical="top" wrapText="1"/>
    </xf>
    <xf numFmtId="164" fontId="30" fillId="0" borderId="0" xfId="2" applyFont="1" applyFill="1" applyBorder="1" applyAlignment="1"/>
    <xf numFmtId="164" fontId="30" fillId="0" borderId="0" xfId="2" applyFont="1" applyFill="1" applyBorder="1" applyAlignment="1">
      <alignment horizontal="center"/>
    </xf>
    <xf numFmtId="0" fontId="30" fillId="0" borderId="0" xfId="58" applyFont="1" applyAlignment="1">
      <alignment horizontal="left" vertical="top" wrapText="1"/>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0" fontId="30" fillId="0" borderId="1" xfId="0" applyFont="1" applyBorder="1" applyAlignment="1">
      <alignment horizontal="right" vertical="top" wrapText="1"/>
    </xf>
    <xf numFmtId="0" fontId="35" fillId="0" borderId="0" xfId="0" applyFont="1" applyAlignment="1">
      <alignment horizontal="left" vertical="top" wrapText="1"/>
    </xf>
    <xf numFmtId="165" fontId="35" fillId="0" borderId="0" xfId="0" applyNumberFormat="1" applyFont="1" applyAlignment="1">
      <alignment horizontal="right" vertical="top" wrapText="1"/>
    </xf>
    <xf numFmtId="0" fontId="2" fillId="0" borderId="0" xfId="58" applyFont="1" applyAlignment="1">
      <alignment horizontal="left" wrapText="1"/>
    </xf>
    <xf numFmtId="0" fontId="2" fillId="0" borderId="0" xfId="58" applyFont="1" applyAlignment="1">
      <alignment horizontal="left" vertical="top" wrapText="1"/>
    </xf>
    <xf numFmtId="165" fontId="35" fillId="0" borderId="0" xfId="0" applyNumberFormat="1" applyFont="1" applyAlignment="1" applyProtection="1">
      <alignment horizontal="right" vertical="top" wrapText="1"/>
      <protection locked="0"/>
    </xf>
    <xf numFmtId="4" fontId="30" fillId="0" borderId="0" xfId="2" applyNumberFormat="1" applyFont="1" applyFill="1" applyBorder="1" applyAlignment="1" applyProtection="1">
      <alignment horizontal="right" vertical="top"/>
    </xf>
    <xf numFmtId="0" fontId="46" fillId="0" borderId="0" xfId="1" applyFont="1" applyAlignment="1">
      <alignment horizontal="center" vertical="justify"/>
    </xf>
    <xf numFmtId="0" fontId="30" fillId="0" borderId="0" xfId="0" applyFont="1" applyAlignment="1">
      <alignment horizontal="left" vertical="top"/>
    </xf>
    <xf numFmtId="0" fontId="30" fillId="0" borderId="0" xfId="0" applyFont="1" applyAlignment="1">
      <alignment horizontal="left" wrapText="1"/>
    </xf>
    <xf numFmtId="0" fontId="30" fillId="0" borderId="0" xfId="0" applyFont="1" applyAlignment="1">
      <alignment horizontal="left" vertical="top" wrapText="1"/>
    </xf>
    <xf numFmtId="0" fontId="35" fillId="0" borderId="0" xfId="0" applyFont="1" applyAlignment="1">
      <alignment horizontal="left"/>
    </xf>
    <xf numFmtId="0" fontId="30" fillId="0" borderId="0" xfId="0" applyFont="1" applyAlignment="1">
      <alignment horizontal="left"/>
    </xf>
    <xf numFmtId="0" fontId="35" fillId="0" borderId="0" xfId="0" applyFont="1"/>
    <xf numFmtId="168" fontId="30" fillId="0" borderId="0" xfId="0" applyNumberFormat="1" applyFont="1" applyAlignment="1">
      <alignment horizontal="left" vertical="top"/>
    </xf>
    <xf numFmtId="0" fontId="36" fillId="0" borderId="0" xfId="0" applyFont="1"/>
    <xf numFmtId="0" fontId="0" fillId="0" borderId="0" xfId="0" applyAlignment="1">
      <alignment horizontal="left" vertical="top" wrapText="1"/>
    </xf>
    <xf numFmtId="0" fontId="0" fillId="0" borderId="0" xfId="0" applyAlignment="1">
      <alignment horizontal="right" vertical="top" wrapText="1"/>
    </xf>
    <xf numFmtId="0" fontId="24" fillId="0" borderId="0" xfId="0" applyFont="1"/>
    <xf numFmtId="0" fontId="37" fillId="0" borderId="0" xfId="0" applyFont="1" applyAlignment="1">
      <alignment horizontal="left" vertical="top" wrapText="1"/>
    </xf>
    <xf numFmtId="165" fontId="37" fillId="0" borderId="0" xfId="0" applyNumberFormat="1" applyFont="1" applyAlignment="1">
      <alignment horizontal="right" vertical="top" wrapText="1"/>
    </xf>
    <xf numFmtId="165" fontId="1" fillId="0" borderId="0" xfId="0" applyNumberFormat="1" applyFont="1" applyAlignment="1">
      <alignment wrapText="1"/>
    </xf>
    <xf numFmtId="0" fontId="37" fillId="0" borderId="0" xfId="1" applyFont="1" applyAlignment="1">
      <alignment horizontal="left" vertical="top" wrapText="1"/>
    </xf>
    <xf numFmtId="165" fontId="30" fillId="0" borderId="0" xfId="0" applyNumberFormat="1" applyFont="1" applyAlignment="1" applyProtection="1">
      <alignment horizontal="right" vertical="top" wrapText="1"/>
      <protection locked="0"/>
    </xf>
    <xf numFmtId="0" fontId="35" fillId="0" borderId="0" xfId="1" applyFont="1" applyAlignment="1">
      <alignment horizontal="left" vertical="top" wrapText="1"/>
    </xf>
    <xf numFmtId="165" fontId="37" fillId="0" borderId="0" xfId="0" applyNumberFormat="1" applyFont="1" applyAlignment="1" applyProtection="1">
      <alignment horizontal="right" vertical="top" wrapText="1"/>
      <protection locked="0"/>
    </xf>
    <xf numFmtId="165" fontId="30" fillId="0" borderId="0" xfId="0" applyNumberFormat="1" applyFont="1" applyAlignment="1">
      <alignment horizontal="right" vertical="top" wrapText="1"/>
    </xf>
    <xf numFmtId="165" fontId="38" fillId="0" borderId="0" xfId="0" applyNumberFormat="1" applyFont="1" applyAlignment="1">
      <alignment horizontal="right" vertical="top" wrapText="1"/>
    </xf>
    <xf numFmtId="0" fontId="35" fillId="0" borderId="0" xfId="0" applyFont="1" applyAlignment="1">
      <alignment horizontal="right" vertical="top" wrapText="1"/>
    </xf>
    <xf numFmtId="0" fontId="35" fillId="0" borderId="0" xfId="0" applyFont="1" applyAlignment="1" applyProtection="1">
      <alignment horizontal="right" vertical="top" wrapText="1"/>
      <protection locked="0"/>
    </xf>
    <xf numFmtId="166" fontId="30" fillId="0" borderId="0" xfId="0" applyNumberFormat="1" applyFont="1" applyAlignment="1">
      <alignment horizontal="left" vertical="top" wrapText="1"/>
    </xf>
    <xf numFmtId="0" fontId="30" fillId="0" borderId="0" xfId="1" applyFont="1" applyAlignment="1">
      <alignment horizontal="left" vertical="top" wrapText="1"/>
    </xf>
    <xf numFmtId="0" fontId="41" fillId="0" borderId="0" xfId="0" applyFont="1"/>
    <xf numFmtId="0" fontId="0" fillId="0" borderId="0" xfId="0" applyAlignment="1">
      <alignment wrapText="1"/>
    </xf>
    <xf numFmtId="0" fontId="32" fillId="0" borderId="0" xfId="1" applyFont="1" applyAlignment="1">
      <alignment vertical="top" wrapText="1"/>
    </xf>
    <xf numFmtId="0" fontId="32" fillId="0" borderId="0" xfId="1" quotePrefix="1" applyFont="1" applyAlignment="1">
      <alignment vertical="top" wrapText="1"/>
    </xf>
    <xf numFmtId="4" fontId="32" fillId="0" borderId="0" xfId="1" applyNumberFormat="1" applyFont="1" applyAlignment="1">
      <alignment horizontal="right" vertical="top" wrapText="1"/>
    </xf>
    <xf numFmtId="4" fontId="32" fillId="0" borderId="0" xfId="1" applyNumberFormat="1" applyFont="1" applyAlignment="1" applyProtection="1">
      <alignment horizontal="right" vertical="top" wrapText="1"/>
      <protection locked="0"/>
    </xf>
    <xf numFmtId="0" fontId="3" fillId="0" borderId="0" xfId="1"/>
    <xf numFmtId="0" fontId="42" fillId="0" borderId="0" xfId="1" applyFont="1"/>
    <xf numFmtId="0" fontId="33" fillId="0" borderId="0" xfId="0" applyFont="1" applyAlignment="1">
      <alignment horizontal="left" vertical="top"/>
    </xf>
    <xf numFmtId="2" fontId="3" fillId="0" borderId="0" xfId="1" applyNumberFormat="1"/>
    <xf numFmtId="0" fontId="0" fillId="0" borderId="0" xfId="0" applyAlignment="1">
      <alignment horizontal="left" vertical="top"/>
    </xf>
    <xf numFmtId="0" fontId="33" fillId="0" borderId="0" xfId="0" applyFont="1"/>
    <xf numFmtId="0" fontId="44" fillId="0" borderId="0" xfId="0" applyFont="1"/>
    <xf numFmtId="0" fontId="35" fillId="0" borderId="0" xfId="0" applyFont="1" applyAlignment="1">
      <alignment horizontal="left" vertical="top"/>
    </xf>
    <xf numFmtId="165" fontId="0" fillId="0" borderId="0" xfId="0" applyNumberFormat="1" applyAlignment="1">
      <alignment horizontal="right" vertical="top" wrapText="1"/>
    </xf>
    <xf numFmtId="0" fontId="30" fillId="0" borderId="0" xfId="0" applyFont="1" applyAlignment="1">
      <alignment horizontal="right" vertical="top" wrapText="1"/>
    </xf>
    <xf numFmtId="0" fontId="30" fillId="0" borderId="0" xfId="0" applyFont="1"/>
    <xf numFmtId="0" fontId="36" fillId="0" borderId="0" xfId="0" applyFont="1" applyAlignment="1">
      <alignment wrapText="1"/>
    </xf>
    <xf numFmtId="0" fontId="0" fillId="0" borderId="0" xfId="0" applyAlignment="1">
      <alignment horizontal="right" vertical="top"/>
    </xf>
    <xf numFmtId="0" fontId="29" fillId="0" borderId="0" xfId="58" applyFont="1" applyAlignment="1">
      <alignment horizontal="right" vertical="top"/>
    </xf>
    <xf numFmtId="0" fontId="29" fillId="0" borderId="0" xfId="58" applyFont="1" applyAlignment="1" applyProtection="1">
      <alignment horizontal="right" vertical="top"/>
      <protection locked="0"/>
    </xf>
    <xf numFmtId="0" fontId="30" fillId="0" borderId="0" xfId="0" applyFont="1" applyAlignment="1">
      <alignment vertical="top"/>
    </xf>
    <xf numFmtId="0" fontId="35" fillId="0" borderId="0" xfId="0" applyFont="1" applyAlignment="1">
      <alignment vertical="top"/>
    </xf>
    <xf numFmtId="4" fontId="30" fillId="0" borderId="0" xfId="0" applyNumberFormat="1" applyFont="1" applyAlignment="1">
      <alignment horizontal="left" vertical="top" wrapText="1"/>
    </xf>
    <xf numFmtId="4" fontId="30" fillId="0" borderId="0" xfId="0" applyNumberFormat="1" applyFont="1" applyAlignment="1">
      <alignment horizontal="right" vertical="top"/>
    </xf>
    <xf numFmtId="4" fontId="30" fillId="0" borderId="0" xfId="0" applyNumberFormat="1" applyFont="1" applyAlignment="1" applyProtection="1">
      <alignment horizontal="right" vertical="top"/>
      <protection locked="0"/>
    </xf>
    <xf numFmtId="4" fontId="30" fillId="0" borderId="0" xfId="0" applyNumberFormat="1" applyFont="1" applyAlignment="1">
      <alignment horizontal="right" vertical="top" wrapText="1"/>
    </xf>
    <xf numFmtId="4" fontId="30" fillId="0" borderId="0" xfId="2" applyNumberFormat="1" applyFont="1" applyFill="1" applyBorder="1" applyAlignment="1" applyProtection="1">
      <alignment horizontal="right" vertical="top"/>
      <protection locked="0"/>
    </xf>
    <xf numFmtId="0" fontId="2" fillId="0" borderId="0" xfId="0" applyFont="1" applyAlignment="1">
      <alignment horizontal="center"/>
    </xf>
    <xf numFmtId="0" fontId="27" fillId="0" borderId="0" xfId="0" applyFont="1"/>
    <xf numFmtId="0" fontId="39" fillId="0" borderId="0" xfId="0" applyFont="1" applyAlignment="1">
      <alignment horizontal="right" vertical="top"/>
    </xf>
    <xf numFmtId="0" fontId="35" fillId="0" borderId="0" xfId="0" quotePrefix="1" applyFont="1" applyAlignment="1">
      <alignment horizontal="left" vertical="top" wrapText="1"/>
    </xf>
    <xf numFmtId="0" fontId="2" fillId="0" borderId="0" xfId="0" applyFont="1" applyAlignment="1">
      <alignment horizontal="left" vertical="top"/>
    </xf>
    <xf numFmtId="0" fontId="31" fillId="0" borderId="0" xfId="0" applyFont="1" applyAlignment="1">
      <alignment horizontal="left" vertical="top"/>
    </xf>
    <xf numFmtId="0" fontId="30" fillId="0" borderId="0" xfId="44" applyFont="1" applyAlignment="1">
      <alignment horizontal="left" vertical="top" wrapText="1"/>
    </xf>
    <xf numFmtId="4" fontId="30" fillId="0" borderId="0" xfId="0" applyNumberFormat="1" applyFont="1" applyAlignment="1" applyProtection="1">
      <alignment horizontal="right" vertical="top" wrapText="1"/>
      <protection locked="0"/>
    </xf>
    <xf numFmtId="0" fontId="32" fillId="0" borderId="0" xfId="0" applyFont="1" applyAlignment="1">
      <alignment horizontal="left" vertical="top"/>
    </xf>
    <xf numFmtId="4" fontId="32" fillId="0" borderId="0" xfId="0" applyNumberFormat="1" applyFont="1" applyAlignment="1">
      <alignment horizontal="right" vertical="top"/>
    </xf>
    <xf numFmtId="4" fontId="32" fillId="0" borderId="0" xfId="0" applyNumberFormat="1" applyFont="1" applyAlignment="1" applyProtection="1">
      <alignment horizontal="right" vertical="top"/>
      <protection locked="0"/>
    </xf>
    <xf numFmtId="1" fontId="32" fillId="0" borderId="0" xfId="0" applyNumberFormat="1" applyFont="1" applyAlignment="1">
      <alignment horizontal="right" vertical="top"/>
    </xf>
    <xf numFmtId="0" fontId="36"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vertical="top" wrapText="1"/>
    </xf>
    <xf numFmtId="0" fontId="40" fillId="0" borderId="0" xfId="0" applyFont="1" applyAlignment="1">
      <alignment horizontal="left" wrapText="1"/>
    </xf>
    <xf numFmtId="165" fontId="36" fillId="0" borderId="0" xfId="0" applyNumberFormat="1" applyFont="1" applyAlignment="1">
      <alignment horizontal="right" vertical="top" wrapText="1"/>
    </xf>
    <xf numFmtId="4" fontId="3" fillId="0" borderId="0" xfId="58" applyNumberFormat="1" applyFont="1" applyAlignment="1">
      <alignment horizontal="right" vertical="top"/>
    </xf>
    <xf numFmtId="4" fontId="30" fillId="0" borderId="0" xfId="0" applyNumberFormat="1" applyFont="1" applyAlignment="1">
      <alignment horizontal="right" vertical="top" shrinkToFit="1"/>
    </xf>
    <xf numFmtId="0" fontId="35" fillId="0" borderId="0" xfId="0" applyFont="1" applyAlignment="1">
      <alignment horizontal="right" vertical="top"/>
    </xf>
    <xf numFmtId="4" fontId="32" fillId="0" borderId="0" xfId="0" applyNumberFormat="1" applyFont="1" applyAlignment="1">
      <alignment horizontal="right" vertical="top" shrinkToFit="1"/>
    </xf>
    <xf numFmtId="165" fontId="35" fillId="0" borderId="0" xfId="0" applyNumberFormat="1" applyFont="1" applyAlignment="1">
      <alignment horizontal="right" vertical="top"/>
    </xf>
    <xf numFmtId="0" fontId="41" fillId="0" borderId="0" xfId="0" applyFont="1" applyAlignment="1">
      <alignment vertical="top"/>
    </xf>
    <xf numFmtId="0" fontId="42" fillId="0" borderId="0" xfId="1" applyFont="1" applyAlignment="1">
      <alignment vertical="top"/>
    </xf>
    <xf numFmtId="0" fontId="3" fillId="0" borderId="0" xfId="1" applyAlignment="1">
      <alignment vertical="top"/>
    </xf>
    <xf numFmtId="0" fontId="0" fillId="0" borderId="0" xfId="0" applyAlignment="1">
      <alignment vertical="top"/>
    </xf>
    <xf numFmtId="0" fontId="2" fillId="0" borderId="0" xfId="0" applyFont="1" applyAlignment="1">
      <alignment vertical="top"/>
    </xf>
    <xf numFmtId="0" fontId="37" fillId="0" borderId="0" xfId="0" applyFont="1" applyAlignment="1">
      <alignment horizontal="right" vertical="top" wrapText="1"/>
    </xf>
    <xf numFmtId="164" fontId="30" fillId="0" borderId="0" xfId="2" applyFont="1" applyFill="1" applyBorder="1" applyAlignment="1" applyProtection="1">
      <alignment horizontal="left" vertical="top"/>
    </xf>
    <xf numFmtId="49" fontId="36" fillId="0" borderId="0" xfId="0" applyNumberFormat="1" applyFont="1" applyAlignment="1">
      <alignment horizontal="left" vertical="top"/>
    </xf>
    <xf numFmtId="49" fontId="0" fillId="0" borderId="0" xfId="0" applyNumberFormat="1" applyAlignment="1">
      <alignment horizontal="left" vertical="top"/>
    </xf>
    <xf numFmtId="49" fontId="30" fillId="0" borderId="0" xfId="58" applyNumberFormat="1" applyFont="1" applyAlignment="1">
      <alignment horizontal="left" vertical="top"/>
    </xf>
    <xf numFmtId="49" fontId="37" fillId="0" borderId="0" xfId="0" applyNumberFormat="1" applyFont="1" applyAlignment="1">
      <alignment horizontal="left" vertical="top"/>
    </xf>
    <xf numFmtId="49" fontId="35" fillId="0" borderId="0" xfId="0" applyNumberFormat="1" applyFont="1" applyAlignment="1">
      <alignment horizontal="left" vertical="top"/>
    </xf>
    <xf numFmtId="16" fontId="30" fillId="0" borderId="0" xfId="0" applyNumberFormat="1" applyFont="1" applyAlignment="1">
      <alignment horizontal="left" vertical="top"/>
    </xf>
    <xf numFmtId="49" fontId="30" fillId="0" borderId="0" xfId="0" applyNumberFormat="1" applyFont="1" applyAlignment="1">
      <alignment horizontal="left" vertical="top"/>
    </xf>
    <xf numFmtId="49" fontId="2" fillId="0" borderId="0" xfId="58" applyNumberFormat="1" applyFont="1" applyAlignment="1">
      <alignment horizontal="left" vertical="top"/>
    </xf>
    <xf numFmtId="0" fontId="32" fillId="0" borderId="0" xfId="1" applyFont="1" applyAlignment="1">
      <alignment horizontal="left" vertical="top" wrapText="1"/>
    </xf>
    <xf numFmtId="0" fontId="32" fillId="0" borderId="0" xfId="0" applyFont="1" applyAlignment="1">
      <alignment horizontal="right" vertical="top" wrapText="1"/>
    </xf>
    <xf numFmtId="4" fontId="32" fillId="0" borderId="0" xfId="0" applyNumberFormat="1" applyFont="1" applyAlignment="1">
      <alignment horizontal="right" vertical="top" wrapText="1"/>
    </xf>
    <xf numFmtId="0" fontId="30" fillId="0" borderId="0" xfId="0" applyFont="1" applyAlignment="1">
      <alignment horizontal="right" vertical="top"/>
    </xf>
    <xf numFmtId="0" fontId="36" fillId="0" borderId="0" xfId="0" applyFont="1" applyAlignment="1">
      <alignment horizontal="right" vertical="top" wrapText="1"/>
    </xf>
    <xf numFmtId="2" fontId="30" fillId="0" borderId="0" xfId="0" applyNumberFormat="1" applyFont="1" applyAlignment="1">
      <alignment horizontal="right" vertical="top"/>
    </xf>
    <xf numFmtId="0" fontId="32" fillId="0" borderId="0" xfId="0" applyFont="1" applyAlignment="1">
      <alignment horizontal="right" vertical="top"/>
    </xf>
    <xf numFmtId="0" fontId="1" fillId="0" borderId="0" xfId="0" applyFont="1" applyAlignment="1">
      <alignment horizontal="right" vertical="top" wrapText="1"/>
    </xf>
    <xf numFmtId="165" fontId="1" fillId="0" borderId="0" xfId="0" applyNumberFormat="1" applyFont="1" applyAlignment="1">
      <alignment horizontal="right" vertical="top" wrapText="1"/>
    </xf>
    <xf numFmtId="165" fontId="1" fillId="0" borderId="0" xfId="0" applyNumberFormat="1" applyFont="1" applyAlignment="1" applyProtection="1">
      <alignment horizontal="right" vertical="top" wrapText="1"/>
      <protection locked="0"/>
    </xf>
    <xf numFmtId="0" fontId="30" fillId="0" borderId="0" xfId="0" quotePrefix="1" applyFont="1" applyAlignment="1">
      <alignment horizontal="left" vertical="top" wrapText="1"/>
    </xf>
    <xf numFmtId="0" fontId="37" fillId="0" borderId="0" xfId="0" quotePrefix="1" applyFont="1" applyAlignment="1">
      <alignment horizontal="left" vertical="top" wrapText="1"/>
    </xf>
    <xf numFmtId="49" fontId="37" fillId="0" borderId="0" xfId="0" applyNumberFormat="1" applyFont="1" applyAlignment="1">
      <alignment vertical="top"/>
    </xf>
  </cellXfs>
  <cellStyles count="60">
    <cellStyle name="_kamp_korana-sanitarije-troskovnik-elektro" xfId="56" xr:uid="{00000000-0005-0000-0000-000000000000}"/>
    <cellStyle name="_kamp_korana-sanitarije-troskovnik-elektro_copy" xfId="57" xr:uid="{00000000-0005-0000-0000-000001000000}"/>
    <cellStyle name="20% - Accent1 2" xfId="6" xr:uid="{00000000-0005-0000-0000-000002000000}"/>
    <cellStyle name="20% - Accent2 2" xfId="7" xr:uid="{00000000-0005-0000-0000-000003000000}"/>
    <cellStyle name="20% - Accent3 2" xfId="8" xr:uid="{00000000-0005-0000-0000-000004000000}"/>
    <cellStyle name="20% - Accent4 2" xfId="9" xr:uid="{00000000-0005-0000-0000-000005000000}"/>
    <cellStyle name="20% - Accent5 2" xfId="10" xr:uid="{00000000-0005-0000-0000-000006000000}"/>
    <cellStyle name="20% - Accent6 2" xfId="11" xr:uid="{00000000-0005-0000-0000-000007000000}"/>
    <cellStyle name="40% - Accent1 2" xfId="12" xr:uid="{00000000-0005-0000-0000-000008000000}"/>
    <cellStyle name="40% - Accent2 2" xfId="13" xr:uid="{00000000-0005-0000-0000-000009000000}"/>
    <cellStyle name="40% - Accent3 2" xfId="14" xr:uid="{00000000-0005-0000-0000-00000A000000}"/>
    <cellStyle name="40% - Accent4 2" xfId="15" xr:uid="{00000000-0005-0000-0000-00000B000000}"/>
    <cellStyle name="40% - Accent5 2" xfId="16" xr:uid="{00000000-0005-0000-0000-00000C000000}"/>
    <cellStyle name="40% - Accent6 2" xfId="17" xr:uid="{00000000-0005-0000-0000-00000D000000}"/>
    <cellStyle name="60% - Accent1 2" xfId="18" xr:uid="{00000000-0005-0000-0000-00000E000000}"/>
    <cellStyle name="60% - Accent2 2" xfId="19" xr:uid="{00000000-0005-0000-0000-00000F000000}"/>
    <cellStyle name="60% - Accent3 2" xfId="20" xr:uid="{00000000-0005-0000-0000-000010000000}"/>
    <cellStyle name="60% - Accent4 2" xfId="21" xr:uid="{00000000-0005-0000-0000-000011000000}"/>
    <cellStyle name="60% - Accent5 2" xfId="22" xr:uid="{00000000-0005-0000-0000-000012000000}"/>
    <cellStyle name="60% - Accent6 2" xfId="23" xr:uid="{00000000-0005-0000-0000-000013000000}"/>
    <cellStyle name="Accent1 2" xfId="24" xr:uid="{00000000-0005-0000-0000-000014000000}"/>
    <cellStyle name="Accent2 2" xfId="25" xr:uid="{00000000-0005-0000-0000-000015000000}"/>
    <cellStyle name="Accent3 2" xfId="26" xr:uid="{00000000-0005-0000-0000-000016000000}"/>
    <cellStyle name="Accent4 2" xfId="27" xr:uid="{00000000-0005-0000-0000-000017000000}"/>
    <cellStyle name="Accent5 2" xfId="28" xr:uid="{00000000-0005-0000-0000-000018000000}"/>
    <cellStyle name="Accent6 2" xfId="29" xr:uid="{00000000-0005-0000-0000-000019000000}"/>
    <cellStyle name="Bad 2" xfId="30" xr:uid="{00000000-0005-0000-0000-00001A000000}"/>
    <cellStyle name="Calculation 2" xfId="31" xr:uid="{00000000-0005-0000-0000-00001B000000}"/>
    <cellStyle name="Check Cell 2" xfId="32" xr:uid="{00000000-0005-0000-0000-00001C000000}"/>
    <cellStyle name="Comma 2" xfId="33" xr:uid="{00000000-0005-0000-0000-00001D000000}"/>
    <cellStyle name="Comma 3" xfId="34" xr:uid="{00000000-0005-0000-0000-00001E000000}"/>
    <cellStyle name="Excel Built-in Normal" xfId="54" xr:uid="{00000000-0005-0000-0000-00001F000000}"/>
    <cellStyle name="Explanatory Text 2" xfId="35" xr:uid="{00000000-0005-0000-0000-000020000000}"/>
    <cellStyle name="Good 2" xfId="36" xr:uid="{00000000-0005-0000-0000-000021000000}"/>
    <cellStyle name="Heading 1 2" xfId="37" xr:uid="{00000000-0005-0000-0000-000022000000}"/>
    <cellStyle name="Heading 2 2" xfId="38" xr:uid="{00000000-0005-0000-0000-000023000000}"/>
    <cellStyle name="Heading 3 2" xfId="39" xr:uid="{00000000-0005-0000-0000-000024000000}"/>
    <cellStyle name="Heading 4 2" xfId="40" xr:uid="{00000000-0005-0000-0000-000025000000}"/>
    <cellStyle name="Input 2" xfId="41" xr:uid="{00000000-0005-0000-0000-000026000000}"/>
    <cellStyle name="Linked Cell 2" xfId="42" xr:uid="{00000000-0005-0000-0000-000027000000}"/>
    <cellStyle name="Neutral 2" xfId="43" xr:uid="{00000000-0005-0000-0000-000028000000}"/>
    <cellStyle name="Normal 2" xfId="1" xr:uid="{00000000-0005-0000-0000-000029000000}"/>
    <cellStyle name="Normal 2 2" xfId="44" xr:uid="{00000000-0005-0000-0000-00002A000000}"/>
    <cellStyle name="Normal 2 4" xfId="59" xr:uid="{00000000-0005-0000-0000-00002B000000}"/>
    <cellStyle name="Normal 3" xfId="45" xr:uid="{00000000-0005-0000-0000-00002C000000}"/>
    <cellStyle name="Normal 4" xfId="46" xr:uid="{00000000-0005-0000-0000-00002D000000}"/>
    <cellStyle name="Normal 5" xfId="58" xr:uid="{00000000-0005-0000-0000-00002E000000}"/>
    <cellStyle name="Normal 9" xfId="5" xr:uid="{00000000-0005-0000-0000-00002F000000}"/>
    <cellStyle name="Normalno" xfId="0" builtinId="0"/>
    <cellStyle name="Note 2" xfId="47" xr:uid="{00000000-0005-0000-0000-000031000000}"/>
    <cellStyle name="Obično 2" xfId="3" xr:uid="{00000000-0005-0000-0000-000032000000}"/>
    <cellStyle name="Obično 3" xfId="4" xr:uid="{00000000-0005-0000-0000-000033000000}"/>
    <cellStyle name="Obično_List1" xfId="48" xr:uid="{00000000-0005-0000-0000-000034000000}"/>
    <cellStyle name="Output 2" xfId="49" xr:uid="{00000000-0005-0000-0000-000035000000}"/>
    <cellStyle name="Style 1" xfId="50" xr:uid="{00000000-0005-0000-0000-000036000000}"/>
    <cellStyle name="Style 1 2" xfId="55" xr:uid="{00000000-0005-0000-0000-000037000000}"/>
    <cellStyle name="Title 2" xfId="51" xr:uid="{00000000-0005-0000-0000-000038000000}"/>
    <cellStyle name="Total 2" xfId="52" xr:uid="{00000000-0005-0000-0000-000039000000}"/>
    <cellStyle name="Warning Text 2" xfId="53" xr:uid="{00000000-0005-0000-0000-00003A000000}"/>
    <cellStyle name="Zarez"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44"/>
  <sheetViews>
    <sheetView showZeros="0" tabSelected="1" view="pageBreakPreview" topLeftCell="A10" zoomScaleNormal="100" zoomScaleSheetLayoutView="100" workbookViewId="0">
      <selection activeCell="H28" sqref="H28"/>
    </sheetView>
  </sheetViews>
  <sheetFormatPr defaultRowHeight="15"/>
  <cols>
    <col min="1" max="1" width="10" style="53" customWidth="1"/>
    <col min="2" max="2" width="51.7109375" style="27" customWidth="1"/>
    <col min="3" max="3" width="11" style="28" customWidth="1"/>
    <col min="4" max="4" width="14.28515625" style="57" customWidth="1"/>
    <col min="5" max="5" width="16" style="57" customWidth="1"/>
    <col min="6" max="6" width="16.85546875" style="57" customWidth="1"/>
    <col min="7" max="7" width="21.7109375" customWidth="1"/>
    <col min="8" max="8" width="8.5703125" customWidth="1"/>
    <col min="9" max="9" width="8.85546875" customWidth="1"/>
  </cols>
  <sheetData>
    <row r="1" spans="1:9" s="22" customFormat="1" ht="12.75">
      <c r="A1" s="19"/>
      <c r="B1" s="20"/>
      <c r="C1" s="58"/>
      <c r="D1" s="58"/>
      <c r="E1" s="58"/>
      <c r="F1" s="58"/>
      <c r="G1" s="21"/>
      <c r="H1" s="21"/>
      <c r="I1" s="21"/>
    </row>
    <row r="2" spans="1:9" s="22" customFormat="1" ht="12.75">
      <c r="A2" s="19"/>
      <c r="B2" s="20" t="s">
        <v>18</v>
      </c>
      <c r="C2" s="58"/>
      <c r="D2" s="58"/>
      <c r="E2" s="58"/>
      <c r="F2" s="58"/>
      <c r="G2" s="21"/>
      <c r="H2" s="21"/>
      <c r="I2" s="21"/>
    </row>
    <row r="3" spans="1:9" s="22" customFormat="1" ht="25.5">
      <c r="A3" s="19"/>
      <c r="B3" s="20" t="s">
        <v>335</v>
      </c>
      <c r="C3" s="58"/>
      <c r="D3" s="58"/>
      <c r="E3" s="58"/>
      <c r="F3" s="58"/>
      <c r="G3" s="21"/>
      <c r="H3" s="21"/>
      <c r="I3" s="21"/>
    </row>
    <row r="4" spans="1:9" s="22" customFormat="1" ht="12.75">
      <c r="A4" s="19"/>
      <c r="B4" s="20" t="s">
        <v>336</v>
      </c>
      <c r="C4" s="58"/>
      <c r="D4" s="58"/>
      <c r="E4" s="58"/>
      <c r="F4" s="58"/>
      <c r="G4" s="21"/>
      <c r="H4" s="21"/>
      <c r="I4" s="21"/>
    </row>
    <row r="5" spans="1:9" s="22" customFormat="1" ht="12.75">
      <c r="A5" s="19"/>
      <c r="B5" s="20"/>
      <c r="C5" s="58"/>
      <c r="D5" s="58"/>
      <c r="E5" s="58"/>
      <c r="F5" s="58"/>
      <c r="G5" s="21"/>
      <c r="H5" s="21"/>
      <c r="I5" s="21"/>
    </row>
    <row r="6" spans="1:9" s="22" customFormat="1" ht="12.75">
      <c r="A6" s="19"/>
      <c r="B6" s="20" t="s">
        <v>262</v>
      </c>
      <c r="C6" s="58"/>
      <c r="D6" s="58"/>
      <c r="E6" s="58"/>
      <c r="F6" s="58"/>
      <c r="G6" s="21"/>
      <c r="H6" s="21"/>
      <c r="I6" s="21"/>
    </row>
    <row r="7" spans="1:9" s="22" customFormat="1" ht="38.25">
      <c r="A7" s="19"/>
      <c r="B7" s="20" t="s">
        <v>337</v>
      </c>
      <c r="C7" s="58"/>
      <c r="D7" s="58"/>
      <c r="E7" s="58"/>
      <c r="F7" s="58"/>
      <c r="G7" s="21"/>
      <c r="H7" s="21"/>
      <c r="I7" s="21"/>
    </row>
    <row r="8" spans="1:9" s="22" customFormat="1" ht="12.75">
      <c r="A8" s="19"/>
      <c r="B8" s="20"/>
      <c r="C8" s="58"/>
      <c r="D8" s="58"/>
      <c r="E8" s="58"/>
      <c r="F8" s="58"/>
      <c r="G8" s="21"/>
      <c r="H8" s="21"/>
      <c r="I8" s="21"/>
    </row>
    <row r="9" spans="1:9" s="22" customFormat="1" ht="12.75">
      <c r="A9" s="19"/>
      <c r="B9" s="20" t="s">
        <v>263</v>
      </c>
      <c r="C9" s="58"/>
      <c r="D9" s="58"/>
      <c r="E9" s="58"/>
      <c r="F9" s="58"/>
      <c r="G9" s="21"/>
      <c r="H9" s="21"/>
      <c r="I9" s="21"/>
    </row>
    <row r="10" spans="1:9" s="22" customFormat="1" ht="25.5">
      <c r="A10" s="19"/>
      <c r="B10" s="20" t="s">
        <v>338</v>
      </c>
      <c r="C10" s="58"/>
      <c r="D10" s="58"/>
      <c r="E10" s="58"/>
      <c r="F10" s="58"/>
      <c r="G10" s="21"/>
      <c r="H10" s="21"/>
      <c r="I10" s="21"/>
    </row>
    <row r="11" spans="1:9" s="22" customFormat="1" ht="12.75">
      <c r="A11" s="19"/>
      <c r="B11" s="20"/>
      <c r="C11" s="58"/>
      <c r="D11" s="58"/>
      <c r="E11" s="58"/>
      <c r="F11" s="58"/>
      <c r="G11" s="21"/>
      <c r="H11" s="21"/>
      <c r="I11" s="21"/>
    </row>
    <row r="12" spans="1:9" s="22" customFormat="1" ht="12.75">
      <c r="A12" s="19"/>
      <c r="B12" s="20"/>
      <c r="C12" s="58"/>
      <c r="D12" s="58"/>
      <c r="E12" s="58"/>
      <c r="F12" s="58"/>
      <c r="G12" s="21"/>
      <c r="H12" s="21"/>
      <c r="I12" s="21"/>
    </row>
    <row r="13" spans="1:9" s="22" customFormat="1" ht="12.75">
      <c r="A13" s="19"/>
      <c r="B13" s="20" t="s">
        <v>332</v>
      </c>
      <c r="C13" s="58"/>
      <c r="D13" s="58"/>
      <c r="E13" s="58"/>
      <c r="F13" s="58"/>
      <c r="G13" s="21"/>
      <c r="H13" s="21"/>
      <c r="I13" s="21"/>
    </row>
    <row r="14" spans="1:9" s="22" customFormat="1" ht="12.75">
      <c r="A14" s="19"/>
      <c r="B14" s="20"/>
      <c r="C14" s="58"/>
      <c r="D14" s="58"/>
      <c r="E14" s="58"/>
      <c r="F14" s="58"/>
      <c r="G14" s="21"/>
      <c r="H14" s="21"/>
      <c r="I14" s="21"/>
    </row>
    <row r="15" spans="1:9" s="22" customFormat="1" ht="12.75">
      <c r="A15" s="19"/>
      <c r="B15" s="20" t="s">
        <v>333</v>
      </c>
      <c r="C15" s="58"/>
      <c r="D15" s="58"/>
      <c r="E15" s="58"/>
      <c r="F15" s="58"/>
      <c r="G15" s="21"/>
      <c r="H15" s="21"/>
      <c r="I15" s="21"/>
    </row>
    <row r="16" spans="1:9" s="22" customFormat="1" ht="12.75">
      <c r="A16" s="19"/>
      <c r="B16" s="20"/>
      <c r="C16" s="58"/>
      <c r="D16" s="58"/>
      <c r="E16" s="58"/>
      <c r="F16" s="58"/>
      <c r="G16" s="21"/>
      <c r="H16" s="21"/>
      <c r="I16" s="21"/>
    </row>
    <row r="17" spans="1:9" s="22" customFormat="1" ht="12.75">
      <c r="A17" s="19"/>
      <c r="B17" s="20" t="s">
        <v>264</v>
      </c>
      <c r="C17" s="58"/>
      <c r="D17" s="58"/>
      <c r="E17" s="58"/>
      <c r="F17" s="58"/>
      <c r="G17" s="21"/>
      <c r="H17" s="21"/>
      <c r="I17" s="21"/>
    </row>
    <row r="18" spans="1:9" s="22" customFormat="1" ht="12.75">
      <c r="A18" s="19"/>
      <c r="B18" s="20"/>
      <c r="C18" s="58"/>
      <c r="D18" s="58"/>
      <c r="E18" s="58"/>
      <c r="F18" s="58"/>
      <c r="G18" s="21"/>
      <c r="H18" s="21"/>
      <c r="I18" s="21"/>
    </row>
    <row r="19" spans="1:9" s="22" customFormat="1" ht="12.75">
      <c r="A19" s="19"/>
      <c r="B19" s="20"/>
      <c r="C19" s="58"/>
      <c r="D19" s="58"/>
      <c r="E19" s="58"/>
      <c r="F19" s="58"/>
      <c r="G19" s="21"/>
      <c r="H19" s="21"/>
      <c r="I19" s="21"/>
    </row>
    <row r="20" spans="1:9" s="22" customFormat="1" ht="12.75">
      <c r="A20" s="19"/>
      <c r="B20" s="20"/>
      <c r="C20" s="58"/>
      <c r="D20" s="58"/>
      <c r="E20" s="58"/>
      <c r="F20" s="58"/>
      <c r="G20" s="21"/>
      <c r="H20" s="21"/>
      <c r="I20" s="21"/>
    </row>
    <row r="21" spans="1:9" s="22" customFormat="1" ht="12.75">
      <c r="A21" s="19"/>
      <c r="B21" s="20" t="s">
        <v>266</v>
      </c>
      <c r="C21" s="58"/>
      <c r="D21" s="58"/>
      <c r="E21" s="58"/>
      <c r="F21" s="58"/>
      <c r="G21" s="21"/>
      <c r="H21" s="21"/>
      <c r="I21" s="21"/>
    </row>
    <row r="22" spans="1:9" s="22" customFormat="1" ht="12.75">
      <c r="A22" s="19"/>
      <c r="B22" s="86" t="s">
        <v>334</v>
      </c>
      <c r="C22" s="58"/>
      <c r="D22" s="58"/>
      <c r="E22" s="58"/>
      <c r="F22" s="58"/>
      <c r="G22" s="21"/>
      <c r="H22" s="21"/>
      <c r="I22" s="21"/>
    </row>
    <row r="23" spans="1:9" s="22" customFormat="1" ht="25.5">
      <c r="A23" s="19"/>
      <c r="B23" s="20" t="s">
        <v>360</v>
      </c>
      <c r="C23" s="58"/>
      <c r="D23" s="58"/>
      <c r="E23" s="58"/>
      <c r="F23" s="58"/>
      <c r="G23" s="21"/>
      <c r="H23" s="21"/>
      <c r="I23" s="21"/>
    </row>
    <row r="24" spans="1:9" s="22" customFormat="1" ht="12.75">
      <c r="A24" s="19"/>
      <c r="B24" s="20"/>
      <c r="C24" s="58"/>
      <c r="D24" s="58"/>
      <c r="E24" s="58"/>
      <c r="F24" s="58"/>
      <c r="G24" s="21"/>
      <c r="H24" s="21"/>
      <c r="I24" s="21"/>
    </row>
    <row r="25" spans="1:9" s="22" customFormat="1" ht="12.75">
      <c r="A25" s="19"/>
      <c r="B25" s="20" t="s">
        <v>265</v>
      </c>
      <c r="C25" s="58"/>
      <c r="D25" s="58"/>
      <c r="E25" s="58"/>
      <c r="F25" s="58"/>
      <c r="G25" s="21"/>
      <c r="H25" s="21"/>
      <c r="I25" s="21"/>
    </row>
    <row r="26" spans="1:9" s="24" customFormat="1" ht="12.75">
      <c r="A26" s="19"/>
      <c r="B26" s="23"/>
      <c r="C26" s="111"/>
      <c r="D26" s="111"/>
      <c r="E26" s="111"/>
      <c r="F26" s="111"/>
      <c r="G26" s="20"/>
      <c r="H26" s="23"/>
      <c r="I26" s="59"/>
    </row>
    <row r="27" spans="1:9" s="24" customFormat="1" ht="12.75">
      <c r="A27" s="99"/>
      <c r="B27" s="25" t="s">
        <v>563</v>
      </c>
      <c r="C27" s="111"/>
      <c r="D27" s="111"/>
      <c r="E27" s="111"/>
      <c r="F27" s="111"/>
      <c r="G27" s="6"/>
      <c r="H27" s="7"/>
      <c r="I27" s="59"/>
    </row>
    <row r="28" spans="1:9" s="22" customFormat="1" ht="12.75">
      <c r="A28" s="19"/>
      <c r="B28" s="20"/>
      <c r="C28" s="58"/>
      <c r="D28" s="58"/>
      <c r="E28" s="58"/>
      <c r="F28" s="58"/>
      <c r="G28" s="21"/>
      <c r="H28" s="21"/>
      <c r="I28" s="21"/>
    </row>
    <row r="29" spans="1:9" s="22" customFormat="1" ht="12.75">
      <c r="A29" s="19"/>
      <c r="B29" s="20"/>
      <c r="C29" s="58"/>
      <c r="D29" s="58"/>
      <c r="E29" s="58"/>
      <c r="F29" s="58"/>
      <c r="G29" s="21"/>
      <c r="H29" s="21"/>
      <c r="I29" s="21"/>
    </row>
    <row r="30" spans="1:9" s="22" customFormat="1" ht="12.75">
      <c r="A30" s="19"/>
      <c r="B30" s="20"/>
      <c r="C30" s="58"/>
      <c r="D30" s="58"/>
      <c r="E30" s="58"/>
      <c r="F30" s="58"/>
      <c r="G30" s="21"/>
      <c r="H30" s="21"/>
      <c r="I30" s="21"/>
    </row>
    <row r="31" spans="1:9" s="24" customFormat="1" ht="12.75">
      <c r="A31" s="19"/>
      <c r="B31" s="23" t="s">
        <v>21</v>
      </c>
      <c r="C31" s="111"/>
      <c r="D31" s="111"/>
      <c r="E31" s="111"/>
      <c r="F31" s="111"/>
      <c r="G31" s="20"/>
      <c r="H31" s="23"/>
      <c r="I31" s="59"/>
    </row>
    <row r="32" spans="1:9" s="24" customFormat="1" ht="255">
      <c r="A32" s="19"/>
      <c r="B32" s="20" t="s">
        <v>318</v>
      </c>
      <c r="C32" s="111"/>
      <c r="D32" s="111"/>
      <c r="E32" s="111"/>
      <c r="F32" s="111"/>
      <c r="G32" s="20"/>
      <c r="H32" s="23"/>
      <c r="I32" s="59"/>
    </row>
    <row r="33" spans="1:9" s="24" customFormat="1" ht="114.75">
      <c r="A33" s="19"/>
      <c r="B33" s="21" t="s">
        <v>319</v>
      </c>
      <c r="C33" s="111"/>
      <c r="D33" s="111"/>
      <c r="E33" s="111"/>
      <c r="F33" s="111"/>
      <c r="G33" s="20"/>
      <c r="H33" s="23"/>
      <c r="I33" s="59"/>
    </row>
    <row r="34" spans="1:9" s="24" customFormat="1" ht="293.25">
      <c r="A34" s="19"/>
      <c r="B34" s="21" t="s">
        <v>317</v>
      </c>
      <c r="C34" s="111"/>
      <c r="D34" s="111"/>
      <c r="E34" s="111"/>
      <c r="F34" s="111"/>
      <c r="G34" s="20"/>
      <c r="H34" s="23"/>
      <c r="I34" s="59"/>
    </row>
    <row r="35" spans="1:9" s="24" customFormat="1" ht="12.75">
      <c r="A35" s="19"/>
      <c r="B35" s="20"/>
      <c r="C35" s="111"/>
      <c r="D35" s="111"/>
      <c r="E35" s="111"/>
      <c r="F35" s="111"/>
      <c r="G35" s="20"/>
      <c r="H35" s="23"/>
      <c r="I35" s="59"/>
    </row>
    <row r="36" spans="1:9" s="24" customFormat="1" ht="12.75">
      <c r="A36" s="19"/>
      <c r="B36" s="20" t="s">
        <v>267</v>
      </c>
      <c r="C36" s="111"/>
      <c r="D36" s="111"/>
      <c r="E36" s="111"/>
      <c r="F36" s="111"/>
      <c r="G36" s="20"/>
      <c r="H36" s="23"/>
      <c r="I36" s="59"/>
    </row>
    <row r="37" spans="1:9" s="24" customFormat="1" ht="51">
      <c r="A37" s="19"/>
      <c r="B37" s="20" t="s">
        <v>562</v>
      </c>
      <c r="C37" s="111"/>
      <c r="D37" s="111"/>
      <c r="E37" s="111"/>
      <c r="F37" s="111"/>
      <c r="G37" s="20"/>
      <c r="H37" s="23"/>
      <c r="I37" s="59"/>
    </row>
    <row r="38" spans="1:9" s="22" customFormat="1" ht="12.75">
      <c r="A38" s="19"/>
      <c r="B38" s="20"/>
      <c r="C38" s="58"/>
      <c r="D38" s="58"/>
      <c r="E38" s="58"/>
      <c r="F38" s="58"/>
      <c r="G38" s="21"/>
      <c r="H38" s="21"/>
      <c r="I38" s="21"/>
    </row>
    <row r="39" spans="1:9" s="22" customFormat="1" ht="12.75">
      <c r="A39" s="19"/>
      <c r="B39" s="20"/>
      <c r="C39" s="58"/>
      <c r="D39" s="58"/>
      <c r="E39" s="58"/>
      <c r="F39" s="58"/>
      <c r="G39" s="21"/>
      <c r="H39" s="21"/>
      <c r="I39" s="21"/>
    </row>
    <row r="40" spans="1:9">
      <c r="A40" s="100" t="s">
        <v>114</v>
      </c>
      <c r="B40" s="60" t="s">
        <v>115</v>
      </c>
      <c r="C40" s="112"/>
      <c r="D40" s="112"/>
      <c r="E40" s="112"/>
      <c r="F40" s="87"/>
      <c r="G40" s="26"/>
      <c r="H40" s="26"/>
      <c r="I40" s="26"/>
    </row>
    <row r="41" spans="1:9">
      <c r="A41" s="101"/>
      <c r="D41" s="28"/>
      <c r="E41" s="28"/>
    </row>
    <row r="42" spans="1:9">
      <c r="A42" s="100" t="s">
        <v>86</v>
      </c>
      <c r="B42" s="60" t="s">
        <v>1</v>
      </c>
      <c r="C42" s="112"/>
      <c r="D42" s="112"/>
      <c r="E42" s="112"/>
      <c r="F42" s="87"/>
      <c r="G42" s="26"/>
      <c r="H42" s="26"/>
      <c r="I42" s="26"/>
    </row>
    <row r="43" spans="1:9">
      <c r="A43" s="101"/>
      <c r="D43" s="28"/>
      <c r="E43" s="28"/>
    </row>
    <row r="44" spans="1:9">
      <c r="B44" s="53" t="s">
        <v>13</v>
      </c>
      <c r="C44" s="61"/>
      <c r="D44" s="61"/>
      <c r="E44" s="61"/>
      <c r="F44" s="61"/>
    </row>
    <row r="45" spans="1:9" s="24" customFormat="1" ht="165.75">
      <c r="A45" s="19"/>
      <c r="B45" s="21" t="s">
        <v>113</v>
      </c>
      <c r="C45" s="111"/>
      <c r="D45" s="111"/>
      <c r="E45" s="111"/>
      <c r="F45" s="111"/>
      <c r="G45" s="20"/>
      <c r="H45" s="23"/>
      <c r="I45" s="59"/>
    </row>
    <row r="46" spans="1:9" s="24" customFormat="1" ht="293.25">
      <c r="A46" s="19"/>
      <c r="B46" s="21" t="s">
        <v>112</v>
      </c>
      <c r="C46" s="111"/>
      <c r="D46" s="111"/>
      <c r="E46" s="111"/>
      <c r="F46" s="111"/>
      <c r="G46" s="20"/>
      <c r="H46" s="23"/>
      <c r="I46" s="59"/>
    </row>
    <row r="47" spans="1:9" s="24" customFormat="1" ht="12.75">
      <c r="A47" s="19"/>
      <c r="B47" s="20"/>
      <c r="C47" s="111"/>
      <c r="D47" s="111"/>
      <c r="E47" s="111"/>
      <c r="F47" s="111"/>
      <c r="G47" s="20"/>
      <c r="H47" s="23"/>
      <c r="I47" s="59"/>
    </row>
    <row r="48" spans="1:9" s="24" customFormat="1" ht="12.75">
      <c r="A48" s="19" t="s">
        <v>25</v>
      </c>
      <c r="B48" s="21" t="s">
        <v>43</v>
      </c>
      <c r="C48" s="111"/>
      <c r="D48" s="111"/>
      <c r="E48" s="111"/>
      <c r="F48" s="111"/>
      <c r="G48" s="20"/>
      <c r="H48" s="23"/>
      <c r="I48" s="59"/>
    </row>
    <row r="49" spans="1:9" s="24" customFormat="1" ht="140.25">
      <c r="A49" s="19" t="s">
        <v>25</v>
      </c>
      <c r="B49" s="21" t="s">
        <v>331</v>
      </c>
      <c r="C49" s="111"/>
      <c r="D49" s="111"/>
      <c r="E49" s="111"/>
      <c r="F49" s="111"/>
      <c r="G49" s="20"/>
      <c r="H49" s="23"/>
      <c r="I49" s="59"/>
    </row>
    <row r="50" spans="1:9" s="24" customFormat="1" ht="114.75">
      <c r="A50" s="19" t="s">
        <v>25</v>
      </c>
      <c r="B50" s="21" t="s">
        <v>37</v>
      </c>
      <c r="C50" s="111"/>
      <c r="D50" s="111"/>
      <c r="E50" s="111"/>
      <c r="F50" s="111"/>
      <c r="G50" s="20"/>
      <c r="H50" s="23"/>
      <c r="I50" s="59"/>
    </row>
    <row r="51" spans="1:9" s="24" customFormat="1" ht="51">
      <c r="A51" s="19" t="s">
        <v>25</v>
      </c>
      <c r="B51" s="21" t="s">
        <v>38</v>
      </c>
      <c r="C51" s="111"/>
      <c r="D51" s="111"/>
      <c r="E51" s="111"/>
      <c r="F51" s="111"/>
      <c r="G51" s="20"/>
      <c r="H51" s="23"/>
      <c r="I51" s="59"/>
    </row>
    <row r="52" spans="1:9" s="24" customFormat="1" ht="38.25">
      <c r="A52" s="19"/>
      <c r="B52" s="21" t="s">
        <v>44</v>
      </c>
      <c r="C52" s="111"/>
      <c r="D52" s="111"/>
      <c r="E52" s="111"/>
      <c r="F52" s="111"/>
      <c r="G52" s="20"/>
      <c r="H52" s="23"/>
      <c r="I52" s="59"/>
    </row>
    <row r="53" spans="1:9" s="24" customFormat="1" ht="25.5">
      <c r="A53" s="19"/>
      <c r="B53" s="21" t="s">
        <v>39</v>
      </c>
      <c r="C53" s="111"/>
      <c r="D53" s="111"/>
      <c r="E53" s="111"/>
      <c r="F53" s="111"/>
      <c r="G53" s="20"/>
      <c r="H53" s="23"/>
      <c r="I53" s="59"/>
    </row>
    <row r="54" spans="1:9" s="24" customFormat="1" ht="12.75">
      <c r="A54" s="19"/>
      <c r="B54" s="21" t="s">
        <v>40</v>
      </c>
      <c r="C54" s="111"/>
      <c r="D54" s="111"/>
      <c r="E54" s="111"/>
      <c r="F54" s="111"/>
      <c r="G54" s="20"/>
      <c r="H54" s="23"/>
      <c r="I54" s="59"/>
    </row>
    <row r="55" spans="1:9" s="24" customFormat="1" ht="25.5">
      <c r="A55" s="19"/>
      <c r="B55" s="21" t="s">
        <v>41</v>
      </c>
      <c r="C55" s="111"/>
      <c r="D55" s="111"/>
      <c r="E55" s="111"/>
      <c r="F55" s="111"/>
      <c r="G55" s="20"/>
      <c r="H55" s="23"/>
      <c r="I55" s="59"/>
    </row>
    <row r="56" spans="1:9" s="24" customFormat="1" ht="12.75">
      <c r="A56" s="19"/>
      <c r="B56" s="21" t="s">
        <v>42</v>
      </c>
      <c r="C56" s="111"/>
      <c r="D56" s="111"/>
      <c r="E56" s="111"/>
      <c r="F56" s="111"/>
      <c r="G56" s="20"/>
      <c r="H56" s="23"/>
      <c r="I56" s="59"/>
    </row>
    <row r="57" spans="1:9">
      <c r="A57" s="102"/>
      <c r="B57" s="8"/>
      <c r="C57" s="62"/>
      <c r="D57" s="62"/>
      <c r="E57" s="62"/>
      <c r="F57" s="88"/>
      <c r="G57" s="29"/>
      <c r="H57" s="29"/>
      <c r="I57" s="29"/>
    </row>
    <row r="58" spans="1:9" s="29" customFormat="1" ht="25.5">
      <c r="A58" s="10" t="s">
        <v>14</v>
      </c>
      <c r="B58" s="9" t="s">
        <v>15</v>
      </c>
      <c r="C58" s="11" t="s">
        <v>16</v>
      </c>
      <c r="D58" s="11" t="s">
        <v>17</v>
      </c>
      <c r="E58" s="11" t="s">
        <v>117</v>
      </c>
      <c r="F58" s="11" t="s">
        <v>118</v>
      </c>
    </row>
    <row r="59" spans="1:9">
      <c r="A59" s="102"/>
      <c r="B59" s="8"/>
      <c r="C59" s="62"/>
      <c r="D59" s="62"/>
      <c r="E59" s="62"/>
      <c r="F59" s="88"/>
      <c r="G59" s="29"/>
      <c r="H59" s="29"/>
      <c r="I59" s="29"/>
    </row>
    <row r="60" spans="1:9" ht="127.5">
      <c r="A60" s="103" t="s">
        <v>367</v>
      </c>
      <c r="B60" s="30" t="s">
        <v>356</v>
      </c>
      <c r="C60" s="98"/>
      <c r="D60" s="31"/>
      <c r="E60" s="36"/>
      <c r="F60" s="31"/>
    </row>
    <row r="61" spans="1:9">
      <c r="A61" s="103" t="s">
        <v>372</v>
      </c>
      <c r="B61" s="30" t="s">
        <v>340</v>
      </c>
      <c r="C61" s="98" t="s">
        <v>193</v>
      </c>
      <c r="D61" s="31">
        <v>4</v>
      </c>
      <c r="E61" s="36"/>
      <c r="F61" s="31">
        <f>D61*E61</f>
        <v>0</v>
      </c>
    </row>
    <row r="62" spans="1:9">
      <c r="A62" s="103" t="s">
        <v>373</v>
      </c>
      <c r="B62" s="30" t="s">
        <v>341</v>
      </c>
      <c r="C62" s="98" t="s">
        <v>193</v>
      </c>
      <c r="D62" s="31">
        <v>2</v>
      </c>
      <c r="E62" s="36"/>
      <c r="F62" s="31">
        <f>D62*E62</f>
        <v>0</v>
      </c>
    </row>
    <row r="63" spans="1:9">
      <c r="A63" s="103" t="s">
        <v>374</v>
      </c>
      <c r="B63" s="30" t="s">
        <v>85</v>
      </c>
      <c r="C63" s="98" t="s">
        <v>0</v>
      </c>
      <c r="D63" s="31">
        <v>12</v>
      </c>
      <c r="E63" s="36"/>
      <c r="F63" s="31">
        <f>D63*E63</f>
        <v>0</v>
      </c>
      <c r="I63" s="32"/>
    </row>
    <row r="64" spans="1:9" s="59" customFormat="1">
      <c r="A64" s="103"/>
      <c r="B64" s="30"/>
      <c r="C64" s="98"/>
      <c r="D64" s="31"/>
      <c r="E64" s="36"/>
      <c r="F64" s="31"/>
      <c r="G64"/>
      <c r="H64"/>
      <c r="I64" s="32"/>
    </row>
    <row r="65" spans="1:9" s="59" customFormat="1" ht="76.5">
      <c r="A65" s="103" t="s">
        <v>87</v>
      </c>
      <c r="B65" s="33" t="s">
        <v>342</v>
      </c>
      <c r="C65" s="98"/>
      <c r="D65" s="31"/>
      <c r="E65" s="34"/>
      <c r="F65" s="31"/>
      <c r="G65"/>
      <c r="H65"/>
      <c r="I65"/>
    </row>
    <row r="66" spans="1:9" s="59" customFormat="1">
      <c r="A66" s="103"/>
      <c r="B66" s="35" t="s">
        <v>50</v>
      </c>
      <c r="C66" s="98"/>
      <c r="D66" s="31"/>
      <c r="E66" s="36"/>
      <c r="F66" s="31"/>
      <c r="G66"/>
      <c r="H66"/>
      <c r="I66"/>
    </row>
    <row r="67" spans="1:9" s="59" customFormat="1">
      <c r="A67" s="103"/>
      <c r="B67" s="21" t="s">
        <v>10</v>
      </c>
      <c r="C67" s="98" t="s">
        <v>0</v>
      </c>
      <c r="D67" s="31">
        <v>18</v>
      </c>
      <c r="E67" s="34"/>
      <c r="F67" s="31">
        <f>D67*E67</f>
        <v>0</v>
      </c>
      <c r="G67"/>
      <c r="H67"/>
      <c r="I67"/>
    </row>
    <row r="68" spans="1:9">
      <c r="A68" s="103"/>
      <c r="B68" s="21"/>
      <c r="C68" s="98"/>
      <c r="D68" s="31"/>
      <c r="E68" s="34"/>
      <c r="F68" s="31"/>
    </row>
    <row r="69" spans="1:9" ht="38.25">
      <c r="A69" s="103" t="s">
        <v>88</v>
      </c>
      <c r="B69" s="33" t="s">
        <v>339</v>
      </c>
      <c r="C69" s="98"/>
      <c r="D69" s="31"/>
      <c r="E69" s="34"/>
      <c r="F69" s="31"/>
    </row>
    <row r="70" spans="1:9">
      <c r="A70" s="103"/>
      <c r="B70" s="35" t="s">
        <v>50</v>
      </c>
      <c r="C70" s="98"/>
      <c r="D70" s="31"/>
      <c r="E70" s="36"/>
      <c r="F70" s="31"/>
    </row>
    <row r="71" spans="1:9" s="1" customFormat="1">
      <c r="A71" s="103"/>
      <c r="B71" s="21" t="s">
        <v>10</v>
      </c>
      <c r="C71" s="98" t="s">
        <v>0</v>
      </c>
      <c r="D71" s="31">
        <v>84</v>
      </c>
      <c r="E71" s="34"/>
      <c r="F71" s="31">
        <f>D71*E71</f>
        <v>0</v>
      </c>
      <c r="G71"/>
      <c r="H71"/>
      <c r="I71"/>
    </row>
    <row r="72" spans="1:9">
      <c r="A72" s="103"/>
      <c r="B72" s="21"/>
      <c r="C72" s="98"/>
      <c r="D72" s="31"/>
      <c r="E72" s="34"/>
      <c r="F72" s="31"/>
    </row>
    <row r="73" spans="1:9" s="96" customFormat="1">
      <c r="A73" s="103" t="s">
        <v>89</v>
      </c>
      <c r="B73" s="33" t="s">
        <v>368</v>
      </c>
      <c r="C73" s="98"/>
      <c r="D73" s="31"/>
      <c r="E73" s="34"/>
      <c r="F73" s="31"/>
    </row>
    <row r="74" spans="1:9" s="96" customFormat="1">
      <c r="A74" s="103"/>
      <c r="B74" s="35" t="s">
        <v>50</v>
      </c>
      <c r="C74" s="98"/>
      <c r="D74" s="31"/>
      <c r="E74" s="36"/>
      <c r="F74" s="31"/>
    </row>
    <row r="75" spans="1:9" s="97" customFormat="1">
      <c r="A75" s="103"/>
      <c r="B75" s="21" t="s">
        <v>10</v>
      </c>
      <c r="C75" s="98" t="s">
        <v>0</v>
      </c>
      <c r="D75" s="31">
        <v>10</v>
      </c>
      <c r="E75" s="34"/>
      <c r="F75" s="31">
        <f>D75*E75</f>
        <v>0</v>
      </c>
      <c r="G75" s="96"/>
      <c r="H75" s="96"/>
      <c r="I75" s="96"/>
    </row>
    <row r="76" spans="1:9" s="96" customFormat="1">
      <c r="A76" s="103"/>
      <c r="B76" s="21"/>
      <c r="C76" s="98"/>
      <c r="D76" s="31"/>
      <c r="E76" s="34"/>
      <c r="F76" s="31"/>
    </row>
    <row r="77" spans="1:9" ht="51">
      <c r="A77" s="103" t="s">
        <v>369</v>
      </c>
      <c r="B77" s="33" t="s">
        <v>377</v>
      </c>
      <c r="C77" s="98"/>
      <c r="D77" s="31"/>
      <c r="E77" s="34"/>
      <c r="F77" s="31"/>
    </row>
    <row r="78" spans="1:9">
      <c r="A78" s="103"/>
      <c r="B78" s="35" t="s">
        <v>50</v>
      </c>
      <c r="C78" s="98"/>
      <c r="D78" s="31"/>
      <c r="E78" s="36"/>
      <c r="F78" s="31"/>
    </row>
    <row r="79" spans="1:9">
      <c r="A79" s="103"/>
      <c r="B79" s="21" t="s">
        <v>10</v>
      </c>
      <c r="C79" s="98" t="s">
        <v>0</v>
      </c>
      <c r="D79" s="31">
        <v>15</v>
      </c>
      <c r="E79" s="34"/>
      <c r="F79" s="31">
        <f>D79*E79</f>
        <v>0</v>
      </c>
    </row>
    <row r="80" spans="1:9">
      <c r="A80" s="103"/>
      <c r="B80" s="21"/>
      <c r="C80" s="98"/>
      <c r="D80" s="31"/>
      <c r="E80" s="34"/>
      <c r="F80" s="31"/>
    </row>
    <row r="81" spans="1:9" ht="63.75">
      <c r="A81" s="103" t="s">
        <v>370</v>
      </c>
      <c r="B81" s="30" t="s">
        <v>371</v>
      </c>
      <c r="C81" s="98"/>
      <c r="D81" s="37"/>
      <c r="E81" s="36"/>
      <c r="F81" s="31"/>
    </row>
    <row r="82" spans="1:9">
      <c r="A82" s="103"/>
      <c r="B82" s="30"/>
      <c r="C82" s="98" t="s">
        <v>3</v>
      </c>
      <c r="D82" s="37">
        <v>5</v>
      </c>
      <c r="E82" s="36"/>
      <c r="F82" s="31">
        <f>D82*E82</f>
        <v>0</v>
      </c>
    </row>
    <row r="83" spans="1:9">
      <c r="A83" s="103"/>
      <c r="B83" s="30"/>
      <c r="C83" s="98"/>
      <c r="D83" s="38"/>
      <c r="E83" s="36"/>
      <c r="F83" s="31"/>
    </row>
    <row r="84" spans="1:9">
      <c r="A84" s="56"/>
      <c r="B84" s="12"/>
      <c r="C84" s="39"/>
      <c r="D84" s="13"/>
      <c r="E84" s="16"/>
      <c r="F84" s="13"/>
    </row>
    <row r="85" spans="1:9">
      <c r="A85" s="56" t="s">
        <v>86</v>
      </c>
      <c r="B85" s="12" t="s">
        <v>375</v>
      </c>
      <c r="C85" s="39"/>
      <c r="D85" s="13"/>
      <c r="E85" s="13"/>
      <c r="F85" s="13">
        <f>SUM(F60:F84)</f>
        <v>0</v>
      </c>
    </row>
    <row r="86" spans="1:9">
      <c r="A86" s="56"/>
      <c r="B86" s="12"/>
      <c r="C86" s="39"/>
      <c r="D86" s="13"/>
      <c r="E86" s="13"/>
      <c r="F86" s="13"/>
    </row>
    <row r="87" spans="1:9">
      <c r="A87" s="104"/>
      <c r="B87" s="12"/>
      <c r="C87" s="39"/>
      <c r="D87" s="39"/>
      <c r="E87" s="39"/>
      <c r="F87" s="13"/>
    </row>
    <row r="88" spans="1:9">
      <c r="A88" s="56" t="s">
        <v>90</v>
      </c>
      <c r="B88" s="12" t="s">
        <v>84</v>
      </c>
      <c r="C88" s="39"/>
      <c r="D88" s="13"/>
      <c r="E88" s="13"/>
      <c r="F88" s="13"/>
    </row>
    <row r="89" spans="1:9">
      <c r="A89" s="104"/>
      <c r="B89" s="12"/>
      <c r="C89" s="39"/>
      <c r="D89" s="39"/>
      <c r="E89" s="39"/>
      <c r="F89" s="13"/>
    </row>
    <row r="90" spans="1:9">
      <c r="A90" s="104"/>
      <c r="B90" s="12" t="s">
        <v>13</v>
      </c>
      <c r="C90" s="39"/>
      <c r="D90" s="39"/>
      <c r="E90" s="39"/>
      <c r="F90" s="13"/>
    </row>
    <row r="91" spans="1:9" s="65" customFormat="1" ht="216.75">
      <c r="A91" s="19"/>
      <c r="B91" s="21" t="s">
        <v>320</v>
      </c>
      <c r="C91" s="111"/>
      <c r="D91" s="111"/>
      <c r="E91" s="111"/>
      <c r="F91" s="111"/>
      <c r="G91" s="21"/>
      <c r="H91" s="19"/>
      <c r="I91" s="64"/>
    </row>
    <row r="92" spans="1:9" s="65" customFormat="1" ht="89.25">
      <c r="A92" s="19"/>
      <c r="B92" s="21" t="s">
        <v>321</v>
      </c>
      <c r="C92" s="111"/>
      <c r="D92" s="111"/>
      <c r="E92" s="111"/>
      <c r="F92" s="111"/>
      <c r="G92" s="21"/>
      <c r="H92" s="19"/>
      <c r="I92" s="64"/>
    </row>
    <row r="93" spans="1:9" s="65" customFormat="1" ht="153">
      <c r="A93" s="19"/>
      <c r="B93" s="21" t="s">
        <v>376</v>
      </c>
      <c r="C93" s="111"/>
      <c r="D93" s="111"/>
      <c r="E93" s="111"/>
      <c r="F93" s="111"/>
      <c r="G93" s="21"/>
      <c r="H93" s="19"/>
      <c r="I93" s="64"/>
    </row>
    <row r="94" spans="1:9">
      <c r="A94" s="19"/>
      <c r="B94" s="19"/>
      <c r="C94" s="69"/>
      <c r="D94" s="67"/>
      <c r="E94" s="67"/>
      <c r="F94" s="89"/>
      <c r="G94" s="59"/>
      <c r="H94" s="59"/>
      <c r="I94" s="59"/>
    </row>
    <row r="95" spans="1:9" s="29" customFormat="1" ht="25.5">
      <c r="A95" s="10" t="s">
        <v>14</v>
      </c>
      <c r="B95" s="9" t="s">
        <v>15</v>
      </c>
      <c r="C95" s="11" t="s">
        <v>16</v>
      </c>
      <c r="D95" s="11" t="s">
        <v>17</v>
      </c>
      <c r="E95" s="11" t="s">
        <v>117</v>
      </c>
      <c r="F95" s="11" t="s">
        <v>118</v>
      </c>
    </row>
    <row r="96" spans="1:9">
      <c r="A96" s="56"/>
      <c r="B96" s="12"/>
      <c r="C96" s="39"/>
      <c r="D96" s="13"/>
      <c r="E96" s="13"/>
      <c r="F96" s="13"/>
      <c r="G96" s="29"/>
      <c r="H96" s="29"/>
      <c r="I96" s="29"/>
    </row>
    <row r="97" spans="1:9">
      <c r="A97" s="104"/>
      <c r="B97" s="12" t="s">
        <v>12</v>
      </c>
      <c r="C97" s="39"/>
      <c r="D97" s="39"/>
      <c r="E97" s="39"/>
      <c r="F97" s="13"/>
    </row>
    <row r="98" spans="1:9" ht="25.5">
      <c r="A98" s="103" t="s">
        <v>91</v>
      </c>
      <c r="B98" s="41" t="s">
        <v>324</v>
      </c>
      <c r="C98" s="98"/>
      <c r="D98" s="31"/>
      <c r="E98" s="36"/>
      <c r="F98" s="31"/>
    </row>
    <row r="99" spans="1:9">
      <c r="A99" s="103"/>
      <c r="B99" s="30"/>
      <c r="C99" s="98" t="s">
        <v>2</v>
      </c>
      <c r="D99" s="31">
        <v>10</v>
      </c>
      <c r="E99" s="36"/>
      <c r="F99" s="31">
        <f>D99*E99</f>
        <v>0</v>
      </c>
    </row>
    <row r="100" spans="1:9">
      <c r="A100" s="103"/>
      <c r="B100" s="30"/>
      <c r="C100" s="98"/>
      <c r="D100" s="31"/>
      <c r="E100" s="36"/>
      <c r="F100" s="31"/>
    </row>
    <row r="101" spans="1:9" ht="114.75">
      <c r="A101" s="105" t="s">
        <v>92</v>
      </c>
      <c r="B101" s="21" t="s">
        <v>326</v>
      </c>
      <c r="C101" s="69"/>
      <c r="D101" s="67"/>
      <c r="E101" s="68"/>
      <c r="F101" s="89"/>
      <c r="G101" s="59"/>
      <c r="H101" s="59"/>
      <c r="I101" s="59"/>
    </row>
    <row r="102" spans="1:9">
      <c r="A102" s="105"/>
      <c r="B102" s="21"/>
      <c r="C102" s="69" t="s">
        <v>0</v>
      </c>
      <c r="D102" s="67">
        <v>84</v>
      </c>
      <c r="E102" s="68"/>
      <c r="F102" s="89">
        <f>D102*E102</f>
        <v>0</v>
      </c>
      <c r="G102" s="59"/>
      <c r="H102" s="59"/>
      <c r="I102" s="59"/>
    </row>
    <row r="103" spans="1:9">
      <c r="A103" s="19"/>
      <c r="B103" s="19"/>
      <c r="C103" s="69"/>
      <c r="D103" s="67"/>
      <c r="E103" s="68"/>
      <c r="F103" s="89"/>
      <c r="G103" s="59"/>
      <c r="H103" s="59"/>
      <c r="I103" s="59"/>
    </row>
    <row r="104" spans="1:9" ht="76.5">
      <c r="A104" s="19" t="s">
        <v>93</v>
      </c>
      <c r="B104" s="21" t="s">
        <v>327</v>
      </c>
      <c r="C104" s="69"/>
      <c r="D104" s="67"/>
      <c r="E104" s="68"/>
      <c r="F104" s="89"/>
      <c r="G104" s="59"/>
      <c r="H104" s="59"/>
      <c r="I104" s="59"/>
    </row>
    <row r="105" spans="1:9">
      <c r="A105" s="19"/>
      <c r="B105" s="21"/>
      <c r="C105" s="69" t="s">
        <v>0</v>
      </c>
      <c r="D105" s="67">
        <v>10</v>
      </c>
      <c r="E105" s="68"/>
      <c r="F105" s="89">
        <f>D105*E105</f>
        <v>0</v>
      </c>
      <c r="G105" s="59"/>
      <c r="H105" s="59"/>
      <c r="I105" s="59"/>
    </row>
    <row r="106" spans="1:9">
      <c r="A106" s="30"/>
      <c r="B106" s="30"/>
      <c r="C106" s="98"/>
      <c r="D106" s="31"/>
      <c r="E106" s="36"/>
      <c r="F106" s="31"/>
    </row>
    <row r="107" spans="1:9">
      <c r="A107" s="103"/>
      <c r="B107" s="30" t="s">
        <v>19</v>
      </c>
      <c r="C107" s="98"/>
      <c r="D107" s="31"/>
      <c r="E107" s="36"/>
      <c r="F107" s="31"/>
    </row>
    <row r="108" spans="1:9" ht="114.75">
      <c r="A108" s="19" t="s">
        <v>94</v>
      </c>
      <c r="B108" s="41" t="s">
        <v>378</v>
      </c>
      <c r="C108" s="39"/>
      <c r="D108" s="39"/>
      <c r="E108" s="40"/>
      <c r="F108" s="13"/>
    </row>
    <row r="109" spans="1:9">
      <c r="A109" s="19"/>
      <c r="B109" s="66"/>
      <c r="C109" s="113" t="s">
        <v>0</v>
      </c>
      <c r="D109" s="69">
        <v>15</v>
      </c>
      <c r="E109" s="70"/>
      <c r="F109" s="17">
        <f>D109*E109</f>
        <v>0</v>
      </c>
      <c r="G109" s="71"/>
      <c r="H109" s="71"/>
      <c r="I109" s="72"/>
    </row>
    <row r="110" spans="1:9">
      <c r="A110" s="103"/>
      <c r="B110" s="30"/>
      <c r="C110" s="98"/>
      <c r="D110" s="31"/>
      <c r="E110" s="36"/>
      <c r="F110" s="31"/>
    </row>
    <row r="111" spans="1:9">
      <c r="A111" s="19"/>
      <c r="B111" s="41"/>
      <c r="C111" s="39"/>
      <c r="D111" s="39"/>
      <c r="E111" s="39"/>
      <c r="F111" s="17"/>
    </row>
    <row r="112" spans="1:9">
      <c r="A112" s="56" t="s">
        <v>90</v>
      </c>
      <c r="B112" s="12" t="s">
        <v>379</v>
      </c>
      <c r="C112" s="39"/>
      <c r="D112" s="13"/>
      <c r="E112" s="13"/>
      <c r="F112" s="13">
        <f>SUM(F97:F111)</f>
        <v>0</v>
      </c>
    </row>
    <row r="113" spans="1:9">
      <c r="A113" s="56"/>
      <c r="B113" s="12"/>
      <c r="C113" s="39"/>
      <c r="D113" s="13"/>
      <c r="E113" s="13"/>
      <c r="F113" s="13"/>
    </row>
    <row r="114" spans="1:9" s="1" customFormat="1">
      <c r="A114" s="56"/>
      <c r="B114" s="12"/>
      <c r="C114" s="39"/>
      <c r="D114" s="13"/>
      <c r="E114" s="13"/>
      <c r="F114" s="13"/>
      <c r="G114"/>
      <c r="H114"/>
      <c r="I114"/>
    </row>
    <row r="115" spans="1:9">
      <c r="A115" s="56" t="s">
        <v>96</v>
      </c>
      <c r="B115" s="12" t="s">
        <v>83</v>
      </c>
      <c r="C115" s="39"/>
      <c r="D115" s="13"/>
      <c r="E115" s="13"/>
      <c r="F115" s="13"/>
    </row>
    <row r="116" spans="1:9" s="1" customFormat="1">
      <c r="A116" s="104"/>
      <c r="B116" s="12"/>
      <c r="C116" s="39"/>
      <c r="D116" s="39"/>
      <c r="E116" s="39"/>
      <c r="F116" s="13"/>
      <c r="G116"/>
      <c r="H116"/>
      <c r="I116"/>
    </row>
    <row r="117" spans="1:9" s="1" customFormat="1">
      <c r="A117" s="104"/>
      <c r="B117" s="12" t="s">
        <v>13</v>
      </c>
      <c r="C117" s="39"/>
      <c r="D117" s="39"/>
      <c r="E117" s="39"/>
      <c r="F117" s="13"/>
      <c r="G117"/>
      <c r="H117"/>
      <c r="I117"/>
    </row>
    <row r="118" spans="1:9" s="65" customFormat="1" ht="178.5">
      <c r="A118" s="19"/>
      <c r="B118" s="21" t="s">
        <v>322</v>
      </c>
      <c r="C118" s="111"/>
      <c r="D118" s="111"/>
      <c r="E118" s="111"/>
      <c r="F118" s="111"/>
      <c r="G118" s="21"/>
      <c r="H118" s="19"/>
      <c r="I118" s="64"/>
    </row>
    <row r="119" spans="1:9" s="65" customFormat="1" ht="178.5">
      <c r="A119" s="19"/>
      <c r="B119" s="21" t="s">
        <v>380</v>
      </c>
      <c r="C119" s="111"/>
      <c r="D119" s="111"/>
      <c r="E119" s="111"/>
      <c r="F119" s="111"/>
      <c r="G119" s="21"/>
      <c r="H119" s="19"/>
      <c r="I119" s="64"/>
    </row>
    <row r="120" spans="1:9" s="1" customFormat="1">
      <c r="A120" s="104"/>
      <c r="B120" s="12"/>
      <c r="C120" s="39"/>
      <c r="D120" s="39"/>
      <c r="E120" s="39"/>
      <c r="F120" s="13"/>
      <c r="G120"/>
      <c r="H120"/>
      <c r="I120"/>
    </row>
    <row r="121" spans="1:9" s="1" customFormat="1" ht="25.5">
      <c r="A121" s="10" t="s">
        <v>14</v>
      </c>
      <c r="B121" s="9" t="s">
        <v>15</v>
      </c>
      <c r="C121" s="11" t="s">
        <v>16</v>
      </c>
      <c r="D121" s="11" t="s">
        <v>17</v>
      </c>
      <c r="E121" s="11" t="s">
        <v>117</v>
      </c>
      <c r="F121" s="11" t="s">
        <v>118</v>
      </c>
      <c r="G121" s="29"/>
      <c r="H121" s="29"/>
      <c r="I121" s="29"/>
    </row>
    <row r="122" spans="1:9" s="1" customFormat="1">
      <c r="A122" s="56"/>
      <c r="B122" s="12"/>
      <c r="C122" s="39"/>
      <c r="D122" s="13"/>
      <c r="E122" s="13"/>
      <c r="F122" s="13"/>
      <c r="G122" s="29"/>
      <c r="H122" s="29"/>
      <c r="I122" s="29"/>
    </row>
    <row r="123" spans="1:9" s="1" customFormat="1">
      <c r="A123" s="104"/>
      <c r="B123" s="12" t="s">
        <v>24</v>
      </c>
      <c r="C123" s="39"/>
      <c r="D123" s="39"/>
      <c r="E123" s="39"/>
      <c r="F123" s="13"/>
      <c r="G123"/>
      <c r="H123"/>
      <c r="I123"/>
    </row>
    <row r="124" spans="1:9" s="1" customFormat="1" ht="140.25">
      <c r="A124" s="106" t="s">
        <v>97</v>
      </c>
      <c r="B124" s="12" t="s">
        <v>347</v>
      </c>
      <c r="C124" s="39"/>
      <c r="D124" s="39"/>
      <c r="E124" s="40"/>
      <c r="F124" s="13"/>
      <c r="G124"/>
      <c r="H124"/>
      <c r="I124"/>
    </row>
    <row r="125" spans="1:9" ht="71.25" customHeight="1">
      <c r="A125" s="106"/>
      <c r="B125" s="12" t="s">
        <v>343</v>
      </c>
      <c r="C125" s="39"/>
      <c r="D125" s="39"/>
      <c r="E125" s="40"/>
      <c r="F125" s="13"/>
    </row>
    <row r="126" spans="1:9" ht="56.25" customHeight="1">
      <c r="A126" s="106"/>
      <c r="B126" s="12" t="s">
        <v>348</v>
      </c>
      <c r="C126" s="39"/>
      <c r="D126" s="39"/>
      <c r="E126" s="40"/>
      <c r="F126" s="13"/>
    </row>
    <row r="127" spans="1:9" s="29" customFormat="1" ht="38.25">
      <c r="A127" s="106"/>
      <c r="B127" s="12" t="s">
        <v>381</v>
      </c>
      <c r="C127" s="39"/>
      <c r="D127" s="39"/>
      <c r="E127" s="40"/>
      <c r="F127" s="13"/>
      <c r="G127"/>
      <c r="H127"/>
      <c r="I127"/>
    </row>
    <row r="128" spans="1:9" s="1" customFormat="1" ht="51">
      <c r="A128" s="106"/>
      <c r="B128" s="21" t="s">
        <v>382</v>
      </c>
      <c r="C128" s="39"/>
      <c r="D128" s="73"/>
      <c r="E128" s="40"/>
      <c r="F128" s="13"/>
      <c r="G128"/>
      <c r="H128"/>
      <c r="I128"/>
    </row>
    <row r="129" spans="1:9" s="1" customFormat="1" ht="51">
      <c r="A129" s="106"/>
      <c r="B129" s="21" t="s">
        <v>344</v>
      </c>
      <c r="C129" s="39"/>
      <c r="D129" s="73"/>
      <c r="E129" s="40"/>
      <c r="F129" s="13"/>
      <c r="G129"/>
      <c r="H129"/>
      <c r="I129"/>
    </row>
    <row r="130" spans="1:9" s="1" customFormat="1" ht="25.5">
      <c r="A130" s="106"/>
      <c r="B130" s="21" t="s">
        <v>82</v>
      </c>
      <c r="C130" s="39"/>
      <c r="D130" s="73"/>
      <c r="E130" s="40"/>
      <c r="F130" s="13"/>
      <c r="G130"/>
      <c r="H130"/>
      <c r="I130"/>
    </row>
    <row r="131" spans="1:9" s="1" customFormat="1">
      <c r="A131" s="106" t="s">
        <v>383</v>
      </c>
      <c r="B131" s="74" t="s">
        <v>345</v>
      </c>
      <c r="C131" s="39" t="s">
        <v>131</v>
      </c>
      <c r="D131" s="31">
        <v>4</v>
      </c>
      <c r="E131" s="40"/>
      <c r="F131" s="13">
        <f>D131*E131</f>
        <v>0</v>
      </c>
      <c r="G131"/>
      <c r="H131"/>
      <c r="I131"/>
    </row>
    <row r="132" spans="1:9" s="1" customFormat="1">
      <c r="A132" s="106" t="s">
        <v>384</v>
      </c>
      <c r="B132" s="74" t="s">
        <v>346</v>
      </c>
      <c r="C132" s="39" t="s">
        <v>131</v>
      </c>
      <c r="D132" s="31">
        <v>1</v>
      </c>
      <c r="E132" s="40"/>
      <c r="F132" s="13">
        <f>D132*E132</f>
        <v>0</v>
      </c>
      <c r="G132"/>
      <c r="H132"/>
      <c r="I132"/>
    </row>
    <row r="133" spans="1:9" s="1" customFormat="1">
      <c r="A133" s="106" t="s">
        <v>385</v>
      </c>
      <c r="B133" s="74" t="s">
        <v>349</v>
      </c>
      <c r="C133" s="39" t="s">
        <v>131</v>
      </c>
      <c r="D133" s="31">
        <v>1</v>
      </c>
      <c r="E133" s="40"/>
      <c r="F133" s="13">
        <f>D133*E133</f>
        <v>0</v>
      </c>
      <c r="G133"/>
      <c r="H133"/>
      <c r="I133"/>
    </row>
    <row r="134" spans="1:9" s="1" customFormat="1">
      <c r="A134" s="104"/>
      <c r="B134" s="74"/>
      <c r="C134" s="39"/>
      <c r="D134" s="31"/>
      <c r="E134" s="40"/>
      <c r="F134" s="13"/>
      <c r="G134"/>
      <c r="H134"/>
      <c r="I134"/>
    </row>
    <row r="135" spans="1:9" s="1" customFormat="1">
      <c r="A135" s="106" t="s">
        <v>96</v>
      </c>
      <c r="B135" s="12" t="s">
        <v>386</v>
      </c>
      <c r="C135" s="39"/>
      <c r="D135" s="39"/>
      <c r="E135" s="39"/>
      <c r="F135" s="13">
        <f>SUM(F123:F134)</f>
        <v>0</v>
      </c>
      <c r="G135"/>
      <c r="H135"/>
      <c r="I135"/>
    </row>
    <row r="136" spans="1:9">
      <c r="A136" s="56"/>
      <c r="B136" s="12"/>
      <c r="C136" s="39"/>
      <c r="D136" s="13"/>
      <c r="E136" s="13"/>
      <c r="F136" s="13"/>
    </row>
    <row r="137" spans="1:9">
      <c r="A137" s="56"/>
      <c r="B137" s="12"/>
      <c r="C137" s="39"/>
      <c r="D137" s="13"/>
      <c r="E137" s="13"/>
      <c r="F137" s="13"/>
    </row>
    <row r="138" spans="1:9" s="1" customFormat="1">
      <c r="A138" s="106" t="s">
        <v>98</v>
      </c>
      <c r="B138" s="12" t="s">
        <v>23</v>
      </c>
      <c r="C138" s="39"/>
      <c r="D138" s="39"/>
      <c r="E138" s="39"/>
      <c r="F138" s="13"/>
      <c r="G138"/>
      <c r="H138"/>
      <c r="I138"/>
    </row>
    <row r="139" spans="1:9">
      <c r="A139" s="56"/>
      <c r="B139" s="12"/>
      <c r="C139" s="39"/>
      <c r="D139" s="13"/>
      <c r="E139" s="13"/>
      <c r="F139" s="13"/>
    </row>
    <row r="140" spans="1:9">
      <c r="A140" s="104"/>
      <c r="B140" s="12" t="s">
        <v>13</v>
      </c>
      <c r="C140" s="39"/>
      <c r="D140" s="39"/>
      <c r="E140" s="39"/>
      <c r="F140" s="13"/>
    </row>
    <row r="141" spans="1:9" s="65" customFormat="1" ht="63.75">
      <c r="A141" s="19" t="s">
        <v>25</v>
      </c>
      <c r="B141" s="21" t="s">
        <v>26</v>
      </c>
      <c r="C141" s="111"/>
      <c r="D141" s="111"/>
      <c r="E141" s="111"/>
      <c r="F141" s="111"/>
      <c r="G141" s="21"/>
      <c r="H141" s="19"/>
      <c r="I141" s="64"/>
    </row>
    <row r="142" spans="1:9" s="65" customFormat="1" ht="204">
      <c r="A142" s="19" t="s">
        <v>25</v>
      </c>
      <c r="B142" s="21" t="s">
        <v>27</v>
      </c>
      <c r="C142" s="111"/>
      <c r="D142" s="111"/>
      <c r="E142" s="111"/>
      <c r="F142" s="111"/>
      <c r="G142" s="21"/>
      <c r="H142" s="19"/>
      <c r="I142" s="64"/>
    </row>
    <row r="143" spans="1:9" s="65" customFormat="1" ht="51">
      <c r="A143" s="19" t="s">
        <v>25</v>
      </c>
      <c r="B143" s="21" t="s">
        <v>28</v>
      </c>
      <c r="C143" s="111"/>
      <c r="D143" s="111"/>
      <c r="E143" s="111"/>
      <c r="F143" s="111"/>
      <c r="G143" s="21"/>
      <c r="H143" s="19"/>
      <c r="I143" s="64"/>
    </row>
    <row r="144" spans="1:9" s="65" customFormat="1" ht="12.75">
      <c r="A144" s="19"/>
      <c r="B144" s="21" t="s">
        <v>29</v>
      </c>
      <c r="C144" s="111"/>
      <c r="D144" s="111"/>
      <c r="E144" s="111"/>
      <c r="F144" s="111"/>
      <c r="G144" s="21"/>
      <c r="H144" s="19"/>
      <c r="I144" s="64"/>
    </row>
    <row r="145" spans="1:9" s="65" customFormat="1" ht="12.75">
      <c r="A145" s="19"/>
      <c r="B145" s="21" t="s">
        <v>30</v>
      </c>
      <c r="C145" s="111"/>
      <c r="D145" s="111"/>
      <c r="E145" s="111"/>
      <c r="F145" s="111"/>
      <c r="G145" s="21"/>
      <c r="H145" s="19"/>
      <c r="I145" s="64"/>
    </row>
    <row r="146" spans="1:9" s="65" customFormat="1" ht="38.25">
      <c r="A146" s="19"/>
      <c r="B146" s="21" t="s">
        <v>31</v>
      </c>
      <c r="C146" s="111"/>
      <c r="D146" s="111"/>
      <c r="E146" s="111"/>
      <c r="F146" s="111"/>
      <c r="G146" s="21"/>
      <c r="H146" s="19"/>
      <c r="I146" s="64"/>
    </row>
    <row r="147" spans="1:9" s="65" customFormat="1" ht="12.75">
      <c r="A147" s="19"/>
      <c r="B147" s="21" t="s">
        <v>32</v>
      </c>
      <c r="C147" s="111"/>
      <c r="D147" s="111"/>
      <c r="E147" s="111"/>
      <c r="F147" s="111"/>
      <c r="G147" s="21"/>
      <c r="H147" s="19"/>
      <c r="I147" s="64"/>
    </row>
    <row r="148" spans="1:9" s="65" customFormat="1" ht="12.75">
      <c r="A148" s="19"/>
      <c r="B148" s="21" t="s">
        <v>33</v>
      </c>
      <c r="C148" s="111"/>
      <c r="D148" s="111"/>
      <c r="E148" s="111"/>
      <c r="F148" s="111"/>
      <c r="G148" s="21"/>
      <c r="H148" s="19"/>
      <c r="I148" s="64"/>
    </row>
    <row r="149" spans="1:9" s="65" customFormat="1" ht="25.5">
      <c r="A149" s="19"/>
      <c r="B149" s="21" t="s">
        <v>34</v>
      </c>
      <c r="C149" s="111"/>
      <c r="D149" s="111"/>
      <c r="E149" s="111"/>
      <c r="F149" s="111"/>
      <c r="G149" s="21"/>
      <c r="H149" s="19"/>
      <c r="I149" s="64"/>
    </row>
    <row r="150" spans="1:9" s="65" customFormat="1" ht="25.5">
      <c r="A150" s="19"/>
      <c r="B150" s="21" t="s">
        <v>35</v>
      </c>
      <c r="C150" s="111"/>
      <c r="D150" s="111"/>
      <c r="E150" s="111"/>
      <c r="F150" s="111"/>
      <c r="G150" s="21"/>
      <c r="H150" s="19"/>
      <c r="I150" s="64"/>
    </row>
    <row r="151" spans="1:9" s="75" customFormat="1">
      <c r="A151" s="19"/>
      <c r="B151" s="21"/>
      <c r="C151" s="58"/>
      <c r="D151" s="58"/>
      <c r="E151" s="58"/>
      <c r="F151" s="90"/>
      <c r="G151"/>
      <c r="H151"/>
      <c r="I151"/>
    </row>
    <row r="152" spans="1:9" s="75" customFormat="1">
      <c r="A152" s="104"/>
      <c r="B152" s="12"/>
      <c r="C152" s="39"/>
      <c r="D152" s="39"/>
      <c r="E152" s="39"/>
      <c r="F152" s="13"/>
      <c r="G152"/>
      <c r="H152"/>
      <c r="I152"/>
    </row>
    <row r="153" spans="1:9" s="75" customFormat="1" ht="25.5">
      <c r="A153" s="10" t="s">
        <v>14</v>
      </c>
      <c r="B153" s="9" t="s">
        <v>15</v>
      </c>
      <c r="C153" s="11" t="s">
        <v>16</v>
      </c>
      <c r="D153" s="11" t="s">
        <v>17</v>
      </c>
      <c r="E153" s="11" t="s">
        <v>117</v>
      </c>
      <c r="F153" s="11" t="s">
        <v>118</v>
      </c>
      <c r="G153" s="29"/>
      <c r="H153" s="29"/>
      <c r="I153" s="29"/>
    </row>
    <row r="154" spans="1:9" s="75" customFormat="1">
      <c r="A154" s="56"/>
      <c r="B154" s="12"/>
      <c r="C154" s="39"/>
      <c r="D154" s="13"/>
      <c r="E154" s="13"/>
      <c r="F154" s="13"/>
      <c r="G154" s="29"/>
      <c r="H154" s="29"/>
      <c r="I154" s="29"/>
    </row>
    <row r="155" spans="1:9" s="75" customFormat="1">
      <c r="A155" s="103"/>
      <c r="B155" s="30" t="s">
        <v>20</v>
      </c>
      <c r="C155" s="98"/>
      <c r="D155" s="31"/>
      <c r="E155" s="36"/>
      <c r="F155" s="31"/>
      <c r="G155"/>
      <c r="H155"/>
      <c r="I155"/>
    </row>
    <row r="156" spans="1:9" s="75" customFormat="1" ht="165.75">
      <c r="A156" s="19" t="s">
        <v>99</v>
      </c>
      <c r="B156" s="21" t="s">
        <v>387</v>
      </c>
      <c r="C156" s="67"/>
      <c r="D156" s="67"/>
      <c r="E156" s="68"/>
      <c r="F156" s="89"/>
      <c r="G156" s="1"/>
      <c r="H156" s="1"/>
      <c r="I156" s="1"/>
    </row>
    <row r="157" spans="1:9" s="75" customFormat="1">
      <c r="A157" s="19" t="s">
        <v>391</v>
      </c>
      <c r="B157" s="118" t="s">
        <v>388</v>
      </c>
      <c r="C157" s="67" t="s">
        <v>0</v>
      </c>
      <c r="D157" s="67">
        <v>15</v>
      </c>
      <c r="E157" s="68"/>
      <c r="F157" s="89">
        <f>D157*E157</f>
        <v>0</v>
      </c>
      <c r="G157" s="1"/>
      <c r="H157" s="1"/>
      <c r="I157" s="1"/>
    </row>
    <row r="158" spans="1:9" s="75" customFormat="1">
      <c r="A158" s="19" t="s">
        <v>392</v>
      </c>
      <c r="B158" s="118" t="s">
        <v>389</v>
      </c>
      <c r="C158" s="67" t="s">
        <v>0</v>
      </c>
      <c r="D158" s="67">
        <v>28</v>
      </c>
      <c r="E158" s="68"/>
      <c r="F158" s="89">
        <f>D158*E158</f>
        <v>0</v>
      </c>
      <c r="G158" s="1"/>
      <c r="H158" s="1"/>
      <c r="I158" s="1"/>
    </row>
    <row r="159" spans="1:9" s="75" customFormat="1">
      <c r="A159" s="19" t="s">
        <v>393</v>
      </c>
      <c r="B159" s="118" t="s">
        <v>390</v>
      </c>
      <c r="C159" s="67" t="s">
        <v>2</v>
      </c>
      <c r="D159" s="67">
        <v>31</v>
      </c>
      <c r="E159" s="68"/>
      <c r="F159" s="89">
        <f>D159*E159</f>
        <v>0</v>
      </c>
      <c r="G159" s="1"/>
      <c r="H159" s="1"/>
      <c r="I159" s="1"/>
    </row>
    <row r="160" spans="1:9" s="76" customFormat="1">
      <c r="A160" s="19"/>
      <c r="B160" s="21"/>
      <c r="C160" s="67"/>
      <c r="D160" s="67"/>
      <c r="E160" s="68"/>
      <c r="F160" s="89"/>
      <c r="G160" s="1"/>
      <c r="H160" s="1"/>
      <c r="I160" s="1"/>
    </row>
    <row r="161" spans="1:9" s="29" customFormat="1">
      <c r="A161" s="19"/>
      <c r="B161" s="12" t="s">
        <v>22</v>
      </c>
      <c r="C161" s="67"/>
      <c r="D161" s="67"/>
      <c r="E161" s="68"/>
      <c r="F161" s="89"/>
      <c r="G161" s="1"/>
      <c r="H161" s="1"/>
      <c r="I161" s="1"/>
    </row>
    <row r="162" spans="1:9" s="29" customFormat="1" ht="140.25">
      <c r="A162" s="19" t="s">
        <v>100</v>
      </c>
      <c r="B162" s="21" t="s">
        <v>395</v>
      </c>
      <c r="C162" s="67"/>
      <c r="D162" s="67"/>
      <c r="E162" s="68"/>
      <c r="F162" s="89"/>
      <c r="G162" s="1"/>
      <c r="H162" s="1"/>
      <c r="I162" s="1"/>
    </row>
    <row r="163" spans="1:9" s="75" customFormat="1">
      <c r="A163" s="19"/>
      <c r="B163" s="21" t="s">
        <v>394</v>
      </c>
      <c r="C163" s="67"/>
      <c r="D163" s="67"/>
      <c r="E163" s="68"/>
      <c r="F163" s="89"/>
      <c r="G163" s="1"/>
      <c r="H163" s="1"/>
      <c r="I163" s="1"/>
    </row>
    <row r="164" spans="1:9" s="75" customFormat="1">
      <c r="A164" s="19"/>
      <c r="B164" s="21"/>
      <c r="C164" s="67" t="s">
        <v>0</v>
      </c>
      <c r="D164" s="67">
        <v>60</v>
      </c>
      <c r="E164" s="68"/>
      <c r="F164" s="89">
        <f>D164*E164</f>
        <v>0</v>
      </c>
      <c r="G164" s="1"/>
      <c r="H164" s="1"/>
      <c r="I164" s="1"/>
    </row>
    <row r="165" spans="1:9" s="75" customFormat="1">
      <c r="A165" s="19"/>
      <c r="B165" s="21"/>
      <c r="C165" s="67"/>
      <c r="D165" s="67"/>
      <c r="E165" s="68"/>
      <c r="F165" s="89"/>
      <c r="G165" s="1"/>
      <c r="H165" s="1"/>
      <c r="I165" s="1"/>
    </row>
    <row r="166" spans="1:9" s="75" customFormat="1" ht="165.75">
      <c r="A166" s="19" t="s">
        <v>101</v>
      </c>
      <c r="B166" s="21" t="s">
        <v>396</v>
      </c>
      <c r="C166" s="67"/>
      <c r="D166" s="67"/>
      <c r="E166" s="68"/>
      <c r="F166" s="89"/>
      <c r="G166" s="1"/>
      <c r="H166" s="1"/>
      <c r="I166" s="1"/>
    </row>
    <row r="167" spans="1:9" s="75" customFormat="1">
      <c r="A167" s="19"/>
      <c r="B167" s="21" t="s">
        <v>394</v>
      </c>
      <c r="C167" s="67"/>
      <c r="D167" s="67"/>
      <c r="E167" s="68"/>
      <c r="F167" s="89"/>
      <c r="G167" s="1"/>
      <c r="H167" s="1"/>
      <c r="I167" s="1"/>
    </row>
    <row r="168" spans="1:9" s="75" customFormat="1">
      <c r="A168" s="19"/>
      <c r="B168" s="21"/>
      <c r="C168" s="67" t="s">
        <v>0</v>
      </c>
      <c r="D168" s="67">
        <v>15</v>
      </c>
      <c r="E168" s="68"/>
      <c r="F168" s="89">
        <f>D168*E168</f>
        <v>0</v>
      </c>
      <c r="G168" s="1"/>
      <c r="H168" s="1"/>
      <c r="I168" s="1"/>
    </row>
    <row r="169" spans="1:9" s="75" customFormat="1">
      <c r="A169" s="56"/>
      <c r="B169" s="12"/>
      <c r="C169" s="39"/>
      <c r="D169" s="13"/>
      <c r="E169" s="16"/>
      <c r="F169" s="13"/>
      <c r="G169"/>
      <c r="H169"/>
      <c r="I169"/>
    </row>
    <row r="170" spans="1:9" s="75" customFormat="1" ht="38.25">
      <c r="A170" s="56" t="s">
        <v>102</v>
      </c>
      <c r="B170" s="42" t="s">
        <v>397</v>
      </c>
      <c r="C170" s="39"/>
      <c r="D170" s="13"/>
      <c r="E170" s="16"/>
      <c r="F170" s="31"/>
      <c r="G170"/>
      <c r="H170"/>
      <c r="I170"/>
    </row>
    <row r="171" spans="1:9" s="75" customFormat="1">
      <c r="A171" s="56" t="s">
        <v>400</v>
      </c>
      <c r="B171" s="119" t="s">
        <v>398</v>
      </c>
      <c r="C171" s="98" t="s">
        <v>2</v>
      </c>
      <c r="D171" s="31">
        <v>6</v>
      </c>
      <c r="E171" s="36"/>
      <c r="F171" s="31">
        <f>D171*E171</f>
        <v>0</v>
      </c>
      <c r="G171"/>
      <c r="H171"/>
      <c r="I171"/>
    </row>
    <row r="172" spans="1:9" s="75" customFormat="1">
      <c r="A172" s="56" t="s">
        <v>401</v>
      </c>
      <c r="B172" s="119" t="s">
        <v>399</v>
      </c>
      <c r="C172" s="39" t="s">
        <v>2</v>
      </c>
      <c r="D172" s="13">
        <v>11</v>
      </c>
      <c r="E172" s="16"/>
      <c r="F172" s="31">
        <f>D172*E172</f>
        <v>0</v>
      </c>
      <c r="G172"/>
      <c r="H172"/>
      <c r="I172"/>
    </row>
    <row r="173" spans="1:9" s="75" customFormat="1">
      <c r="A173" s="56"/>
      <c r="B173" s="30"/>
      <c r="C173" s="39"/>
      <c r="D173" s="13"/>
      <c r="E173" s="16"/>
      <c r="F173" s="31"/>
      <c r="G173"/>
      <c r="H173"/>
      <c r="I173"/>
    </row>
    <row r="174" spans="1:9" s="75" customFormat="1" ht="89.25">
      <c r="A174" s="56" t="s">
        <v>103</v>
      </c>
      <c r="B174" s="77" t="s">
        <v>325</v>
      </c>
      <c r="C174" s="98"/>
      <c r="D174" s="31"/>
      <c r="E174" s="36"/>
      <c r="F174" s="31"/>
      <c r="G174"/>
      <c r="H174"/>
      <c r="I174"/>
    </row>
    <row r="175" spans="1:9" s="75" customFormat="1">
      <c r="A175" s="103"/>
      <c r="B175" s="30"/>
      <c r="C175" s="98" t="s">
        <v>0</v>
      </c>
      <c r="D175" s="31">
        <v>2</v>
      </c>
      <c r="E175" s="36"/>
      <c r="F175" s="31">
        <f>D175*E175</f>
        <v>0</v>
      </c>
      <c r="G175"/>
      <c r="H175"/>
      <c r="I175"/>
    </row>
    <row r="176" spans="1:9" s="75" customFormat="1">
      <c r="A176" s="56"/>
      <c r="B176" s="12"/>
      <c r="C176" s="39"/>
      <c r="D176" s="13"/>
      <c r="E176" s="13"/>
      <c r="F176" s="13"/>
      <c r="G176"/>
      <c r="H176"/>
      <c r="I176"/>
    </row>
    <row r="177" spans="1:9" s="1" customFormat="1">
      <c r="A177" s="106" t="s">
        <v>98</v>
      </c>
      <c r="B177" s="12" t="s">
        <v>402</v>
      </c>
      <c r="C177" s="39"/>
      <c r="D177" s="39"/>
      <c r="E177" s="39"/>
      <c r="F177" s="13">
        <f>SUM(F155:F176)</f>
        <v>0</v>
      </c>
      <c r="G177"/>
      <c r="H177"/>
      <c r="I177"/>
    </row>
    <row r="178" spans="1:9" s="75" customFormat="1">
      <c r="A178" s="56"/>
      <c r="B178" s="12"/>
      <c r="C178" s="39"/>
      <c r="D178" s="13"/>
      <c r="E178" s="13"/>
      <c r="F178" s="13"/>
      <c r="G178"/>
      <c r="H178"/>
      <c r="I178"/>
    </row>
    <row r="179" spans="1:9" s="75" customFormat="1">
      <c r="A179" s="56"/>
      <c r="B179" s="12"/>
      <c r="C179" s="39"/>
      <c r="D179" s="13"/>
      <c r="E179" s="13"/>
      <c r="F179" s="13"/>
      <c r="G179"/>
      <c r="H179"/>
      <c r="I179"/>
    </row>
    <row r="180" spans="1:9" s="1" customFormat="1">
      <c r="A180" s="106" t="s">
        <v>104</v>
      </c>
      <c r="B180" s="12" t="s">
        <v>11</v>
      </c>
      <c r="C180" s="39"/>
      <c r="D180" s="39"/>
      <c r="E180" s="39"/>
      <c r="F180" s="13"/>
      <c r="G180"/>
      <c r="H180"/>
      <c r="I180"/>
    </row>
    <row r="181" spans="1:9" s="76" customFormat="1">
      <c r="A181" s="104"/>
      <c r="B181" s="12"/>
      <c r="C181" s="39"/>
      <c r="D181" s="39"/>
      <c r="E181" s="39"/>
      <c r="F181" s="13"/>
      <c r="G181"/>
      <c r="H181"/>
      <c r="I181"/>
    </row>
    <row r="182" spans="1:9">
      <c r="A182" s="21"/>
      <c r="B182" s="21" t="s">
        <v>60</v>
      </c>
      <c r="C182" s="58"/>
      <c r="D182" s="58"/>
      <c r="E182" s="69"/>
      <c r="F182" s="69"/>
      <c r="G182" s="75"/>
      <c r="H182" s="75"/>
      <c r="I182" s="75"/>
    </row>
    <row r="183" spans="1:9">
      <c r="A183" s="21"/>
      <c r="B183" s="21" t="s">
        <v>61</v>
      </c>
      <c r="C183" s="58"/>
      <c r="D183" s="58"/>
      <c r="E183" s="69"/>
      <c r="F183" s="69"/>
      <c r="G183" s="75"/>
      <c r="H183" s="75"/>
      <c r="I183" s="75"/>
    </row>
    <row r="184" spans="1:9">
      <c r="A184" s="21"/>
      <c r="B184" s="21" t="s">
        <v>62</v>
      </c>
      <c r="C184" s="58"/>
      <c r="D184" s="58"/>
      <c r="E184" s="69"/>
      <c r="F184" s="69"/>
      <c r="G184" s="75"/>
      <c r="H184" s="75"/>
      <c r="I184" s="75"/>
    </row>
    <row r="185" spans="1:9" ht="38.25">
      <c r="A185" s="21"/>
      <c r="B185" s="21" t="s">
        <v>63</v>
      </c>
      <c r="C185" s="58"/>
      <c r="D185" s="58"/>
      <c r="E185" s="69"/>
      <c r="F185" s="69"/>
      <c r="G185" s="75"/>
      <c r="H185" s="75"/>
      <c r="I185" s="75"/>
    </row>
    <row r="186" spans="1:9">
      <c r="A186" s="21"/>
      <c r="B186" s="21" t="s">
        <v>64</v>
      </c>
      <c r="C186" s="58"/>
      <c r="D186" s="58"/>
      <c r="E186" s="69"/>
      <c r="F186" s="69"/>
      <c r="G186" s="75"/>
      <c r="H186" s="75"/>
      <c r="I186" s="75"/>
    </row>
    <row r="187" spans="1:9" ht="51">
      <c r="A187" s="21"/>
      <c r="B187" s="77" t="s">
        <v>65</v>
      </c>
      <c r="C187" s="58"/>
      <c r="D187" s="58"/>
      <c r="E187" s="69"/>
      <c r="F187" s="69"/>
      <c r="G187" s="75"/>
      <c r="H187" s="75"/>
      <c r="I187" s="75"/>
    </row>
    <row r="188" spans="1:9" ht="25.5">
      <c r="A188" s="21"/>
      <c r="B188" s="21" t="s">
        <v>66</v>
      </c>
      <c r="C188" s="58"/>
      <c r="D188" s="58"/>
      <c r="E188" s="69"/>
      <c r="F188" s="69"/>
      <c r="G188" s="75"/>
      <c r="H188" s="75"/>
      <c r="I188" s="75"/>
    </row>
    <row r="189" spans="1:9" ht="51">
      <c r="A189" s="21"/>
      <c r="B189" s="21" t="s">
        <v>67</v>
      </c>
      <c r="C189" s="58"/>
      <c r="D189" s="58"/>
      <c r="E189" s="69"/>
      <c r="F189" s="69"/>
      <c r="G189" s="75"/>
      <c r="H189" s="75"/>
      <c r="I189" s="75"/>
    </row>
    <row r="190" spans="1:9" ht="25.5">
      <c r="A190" s="21"/>
      <c r="B190" s="21" t="s">
        <v>68</v>
      </c>
      <c r="C190" s="58"/>
      <c r="D190" s="58"/>
      <c r="E190" s="69"/>
      <c r="F190" s="69"/>
      <c r="G190" s="75"/>
      <c r="H190" s="75"/>
      <c r="I190" s="75"/>
    </row>
    <row r="191" spans="1:9" ht="38.25">
      <c r="A191" s="21"/>
      <c r="B191" s="21" t="s">
        <v>69</v>
      </c>
      <c r="C191" s="58"/>
      <c r="D191" s="58"/>
      <c r="E191" s="69"/>
      <c r="F191" s="69"/>
      <c r="G191" s="75"/>
      <c r="H191" s="75"/>
      <c r="I191" s="75"/>
    </row>
    <row r="192" spans="1:9" s="29" customFormat="1" ht="25.5">
      <c r="A192" s="21"/>
      <c r="B192" s="21" t="s">
        <v>78</v>
      </c>
      <c r="C192" s="58"/>
      <c r="D192" s="58"/>
      <c r="E192" s="69"/>
      <c r="F192" s="69"/>
      <c r="G192" s="75"/>
      <c r="H192" s="75"/>
      <c r="I192" s="75"/>
    </row>
    <row r="193" spans="1:9" s="29" customFormat="1" ht="12.75">
      <c r="A193" s="21"/>
      <c r="B193" s="21"/>
      <c r="C193" s="58"/>
      <c r="D193" s="58"/>
      <c r="E193" s="69"/>
      <c r="F193" s="69"/>
      <c r="G193" s="76"/>
      <c r="H193" s="76"/>
      <c r="I193" s="76"/>
    </row>
    <row r="194" spans="1:9" s="1" customFormat="1" ht="25.5">
      <c r="A194" s="10" t="s">
        <v>14</v>
      </c>
      <c r="B194" s="9" t="s">
        <v>15</v>
      </c>
      <c r="C194" s="11" t="s">
        <v>16</v>
      </c>
      <c r="D194" s="11" t="s">
        <v>17</v>
      </c>
      <c r="E194" s="11" t="s">
        <v>117</v>
      </c>
      <c r="F194" s="11" t="s">
        <v>118</v>
      </c>
      <c r="G194" s="29"/>
      <c r="H194" s="29"/>
      <c r="I194" s="29"/>
    </row>
    <row r="195" spans="1:9" s="1" customFormat="1">
      <c r="A195" s="56"/>
      <c r="B195" s="12"/>
      <c r="C195" s="39"/>
      <c r="D195" s="13"/>
      <c r="E195" s="13"/>
      <c r="F195" s="13"/>
      <c r="G195" s="29"/>
      <c r="H195" s="29"/>
      <c r="I195" s="29"/>
    </row>
    <row r="196" spans="1:9" s="1" customFormat="1">
      <c r="A196" s="21"/>
      <c r="B196" s="21" t="s">
        <v>74</v>
      </c>
      <c r="C196" s="58"/>
      <c r="D196" s="58"/>
      <c r="E196" s="69"/>
      <c r="F196" s="69"/>
      <c r="G196" s="75"/>
      <c r="H196" s="75"/>
      <c r="I196" s="75"/>
    </row>
    <row r="197" spans="1:9" s="1" customFormat="1" ht="25.5">
      <c r="A197" s="21" t="s">
        <v>105</v>
      </c>
      <c r="B197" s="21" t="s">
        <v>410</v>
      </c>
      <c r="C197" s="58"/>
      <c r="D197" s="58"/>
      <c r="E197" s="78"/>
      <c r="F197" s="69"/>
      <c r="G197" s="75"/>
      <c r="H197" s="75"/>
      <c r="I197" s="75"/>
    </row>
    <row r="198" spans="1:9" s="1" customFormat="1">
      <c r="A198" s="21"/>
      <c r="B198" s="21" t="s">
        <v>76</v>
      </c>
      <c r="C198" s="58"/>
      <c r="D198" s="58"/>
      <c r="E198" s="78"/>
      <c r="F198" s="69"/>
      <c r="G198" s="75"/>
      <c r="H198" s="75"/>
      <c r="I198" s="75"/>
    </row>
    <row r="199" spans="1:9" s="1" customFormat="1">
      <c r="A199" s="21"/>
      <c r="B199" s="21" t="s">
        <v>350</v>
      </c>
      <c r="C199" s="58"/>
      <c r="D199" s="58"/>
      <c r="E199" s="78"/>
      <c r="F199" s="69"/>
      <c r="G199" s="75"/>
      <c r="H199" s="75"/>
      <c r="I199" s="75"/>
    </row>
    <row r="200" spans="1:9" s="1" customFormat="1">
      <c r="A200" s="21"/>
      <c r="B200" s="21" t="s">
        <v>70</v>
      </c>
      <c r="C200" s="58"/>
      <c r="D200" s="58"/>
      <c r="E200" s="78"/>
      <c r="F200" s="69"/>
      <c r="G200" s="75"/>
      <c r="H200" s="75"/>
      <c r="I200" s="75"/>
    </row>
    <row r="201" spans="1:9" s="1" customFormat="1">
      <c r="A201" s="21"/>
      <c r="B201" s="21" t="s">
        <v>351</v>
      </c>
      <c r="C201" s="58"/>
      <c r="D201" s="58"/>
      <c r="E201" s="78"/>
      <c r="F201" s="69"/>
      <c r="G201" s="75"/>
      <c r="H201" s="75"/>
      <c r="I201" s="75"/>
    </row>
    <row r="202" spans="1:9">
      <c r="A202" s="21"/>
      <c r="B202" s="21" t="s">
        <v>328</v>
      </c>
      <c r="C202" s="58"/>
      <c r="D202" s="58"/>
      <c r="E202" s="78"/>
      <c r="F202" s="69"/>
      <c r="G202" s="75"/>
      <c r="H202" s="75"/>
      <c r="I202" s="75"/>
    </row>
    <row r="203" spans="1:9" ht="25.5">
      <c r="A203" s="21"/>
      <c r="B203" s="21" t="s">
        <v>329</v>
      </c>
      <c r="C203" s="58"/>
      <c r="D203" s="58"/>
      <c r="E203" s="78"/>
      <c r="F203" s="69"/>
      <c r="G203" s="75"/>
      <c r="H203" s="75"/>
      <c r="I203" s="75"/>
    </row>
    <row r="204" spans="1:9">
      <c r="A204" s="21"/>
      <c r="B204" s="21" t="s">
        <v>75</v>
      </c>
      <c r="C204" s="58"/>
      <c r="D204" s="58"/>
      <c r="E204" s="78"/>
      <c r="F204" s="69"/>
      <c r="G204" s="75"/>
      <c r="H204" s="75"/>
      <c r="I204" s="75"/>
    </row>
    <row r="205" spans="1:9" s="51" customFormat="1">
      <c r="A205" s="21"/>
      <c r="B205" s="21" t="s">
        <v>71</v>
      </c>
      <c r="C205" s="58"/>
      <c r="D205" s="58"/>
      <c r="E205" s="78"/>
      <c r="F205" s="69"/>
      <c r="G205" s="75"/>
      <c r="H205" s="75"/>
      <c r="I205" s="75"/>
    </row>
    <row r="206" spans="1:9" s="3" customFormat="1">
      <c r="A206" s="21"/>
      <c r="B206" s="21" t="s">
        <v>72</v>
      </c>
      <c r="C206" s="58"/>
      <c r="D206" s="58"/>
      <c r="E206" s="78"/>
      <c r="F206" s="69"/>
      <c r="G206" s="75"/>
      <c r="H206" s="75"/>
      <c r="I206" s="75"/>
    </row>
    <row r="207" spans="1:9" s="29" customFormat="1" ht="25.5">
      <c r="A207" s="21"/>
      <c r="B207" s="21" t="s">
        <v>80</v>
      </c>
      <c r="C207" s="58"/>
      <c r="D207" s="58"/>
      <c r="E207" s="78"/>
      <c r="F207" s="69"/>
      <c r="G207" s="75"/>
      <c r="H207" s="75"/>
      <c r="I207" s="75"/>
    </row>
    <row r="208" spans="1:9" s="3" customFormat="1">
      <c r="A208" s="21"/>
      <c r="B208" s="21" t="s">
        <v>73</v>
      </c>
      <c r="C208" s="58"/>
      <c r="D208" s="58"/>
      <c r="E208" s="78"/>
      <c r="F208" s="69"/>
      <c r="G208" s="75"/>
      <c r="H208" s="75"/>
      <c r="I208" s="75"/>
    </row>
    <row r="209" spans="1:9" s="54" customFormat="1">
      <c r="A209" s="21"/>
      <c r="B209" s="21" t="s">
        <v>77</v>
      </c>
      <c r="C209" s="58"/>
      <c r="D209" s="58"/>
      <c r="E209" s="78"/>
      <c r="F209" s="69"/>
      <c r="G209" s="75"/>
      <c r="H209" s="75"/>
      <c r="I209" s="75"/>
    </row>
    <row r="210" spans="1:9" s="54" customFormat="1" ht="25.5">
      <c r="A210" s="21"/>
      <c r="B210" s="21" t="s">
        <v>79</v>
      </c>
      <c r="C210" s="111"/>
      <c r="D210" s="58"/>
      <c r="E210" s="78"/>
      <c r="F210" s="69"/>
      <c r="G210" s="75"/>
      <c r="H210" s="75"/>
      <c r="I210" s="75"/>
    </row>
    <row r="211" spans="1:9" s="54" customFormat="1">
      <c r="A211" s="21" t="s">
        <v>405</v>
      </c>
      <c r="B211" s="118" t="s">
        <v>403</v>
      </c>
      <c r="C211" s="111" t="s">
        <v>0</v>
      </c>
      <c r="D211" s="31">
        <v>13</v>
      </c>
      <c r="E211" s="78"/>
      <c r="F211" s="69">
        <f>D211*E211</f>
        <v>0</v>
      </c>
      <c r="G211" s="75"/>
      <c r="H211" s="75"/>
      <c r="I211" s="75"/>
    </row>
    <row r="212" spans="1:9" s="54" customFormat="1">
      <c r="A212" s="21" t="s">
        <v>406</v>
      </c>
      <c r="B212" s="118" t="s">
        <v>404</v>
      </c>
      <c r="C212" s="111" t="s">
        <v>193</v>
      </c>
      <c r="D212" s="31">
        <v>5</v>
      </c>
      <c r="E212" s="78"/>
      <c r="F212" s="69">
        <f>D212*E212</f>
        <v>0</v>
      </c>
      <c r="G212" s="75"/>
      <c r="H212" s="75"/>
      <c r="I212" s="75"/>
    </row>
    <row r="213" spans="1:9" s="54" customFormat="1">
      <c r="A213" s="21"/>
      <c r="B213" s="19"/>
      <c r="C213" s="111"/>
      <c r="D213" s="58"/>
      <c r="E213" s="69"/>
      <c r="F213" s="69"/>
      <c r="G213" s="76"/>
      <c r="H213" s="76"/>
      <c r="I213" s="76"/>
    </row>
    <row r="214" spans="1:9" s="54" customFormat="1">
      <c r="A214" s="56"/>
      <c r="B214" s="66"/>
      <c r="C214" s="39"/>
      <c r="D214" s="13"/>
      <c r="E214" s="13"/>
      <c r="F214" s="13"/>
      <c r="G214"/>
      <c r="H214"/>
      <c r="I214"/>
    </row>
    <row r="215" spans="1:9" s="1" customFormat="1">
      <c r="A215" s="106" t="s">
        <v>104</v>
      </c>
      <c r="B215" s="12" t="s">
        <v>407</v>
      </c>
      <c r="C215" s="39"/>
      <c r="D215" s="39"/>
      <c r="E215" s="39"/>
      <c r="F215" s="13">
        <f>SUM(F197:F214)</f>
        <v>0</v>
      </c>
      <c r="G215"/>
      <c r="H215"/>
      <c r="I215"/>
    </row>
    <row r="216" spans="1:9" s="54" customFormat="1">
      <c r="A216" s="56"/>
      <c r="B216" s="12"/>
      <c r="C216" s="39"/>
      <c r="D216" s="13"/>
      <c r="E216" s="13"/>
      <c r="F216" s="13"/>
      <c r="G216"/>
      <c r="H216"/>
      <c r="I216"/>
    </row>
    <row r="217" spans="1:9" s="54" customFormat="1">
      <c r="A217" s="56"/>
      <c r="B217" s="12"/>
      <c r="C217" s="39"/>
      <c r="D217" s="13"/>
      <c r="E217" s="13"/>
      <c r="F217" s="13"/>
      <c r="G217"/>
      <c r="H217"/>
      <c r="I217"/>
    </row>
    <row r="218" spans="1:9" s="1" customFormat="1">
      <c r="A218" s="106" t="s">
        <v>106</v>
      </c>
      <c r="B218" s="12" t="s">
        <v>4</v>
      </c>
      <c r="C218" s="39"/>
      <c r="D218" s="39"/>
      <c r="E218" s="39"/>
      <c r="F218" s="13"/>
      <c r="G218"/>
      <c r="H218"/>
      <c r="I218"/>
    </row>
    <row r="219" spans="1:9" s="3" customFormat="1">
      <c r="A219" s="104"/>
      <c r="B219" s="12"/>
      <c r="C219" s="39"/>
      <c r="D219" s="39"/>
      <c r="E219" s="39"/>
      <c r="F219" s="13"/>
      <c r="G219"/>
      <c r="H219"/>
      <c r="I219"/>
    </row>
    <row r="220" spans="1:9" s="3" customFormat="1">
      <c r="A220" s="104"/>
      <c r="B220" s="12" t="s">
        <v>13</v>
      </c>
      <c r="C220" s="39"/>
      <c r="D220" s="39"/>
      <c r="E220" s="39"/>
      <c r="F220" s="13"/>
      <c r="G220"/>
      <c r="H220"/>
      <c r="I220"/>
    </row>
    <row r="221" spans="1:9" ht="38.25">
      <c r="A221" s="21"/>
      <c r="B221" s="21" t="s">
        <v>408</v>
      </c>
      <c r="C221" s="58"/>
      <c r="D221" s="58"/>
      <c r="E221" s="69"/>
      <c r="F221" s="69"/>
      <c r="G221" s="75"/>
      <c r="H221" s="75"/>
      <c r="I221" s="75" t="s">
        <v>36</v>
      </c>
    </row>
    <row r="222" spans="1:9" ht="204">
      <c r="A222" s="21"/>
      <c r="B222" s="21" t="s">
        <v>409</v>
      </c>
      <c r="C222" s="58"/>
      <c r="D222" s="58"/>
      <c r="E222" s="69"/>
      <c r="F222" s="69"/>
      <c r="G222" s="75"/>
      <c r="H222" s="75"/>
      <c r="I222" s="75"/>
    </row>
    <row r="223" spans="1:9" ht="178.5">
      <c r="A223" s="21"/>
      <c r="B223" s="21" t="s">
        <v>323</v>
      </c>
      <c r="C223" s="58"/>
      <c r="D223" s="58"/>
      <c r="E223" s="69"/>
      <c r="F223" s="69"/>
      <c r="G223" s="75"/>
      <c r="H223" s="75"/>
      <c r="I223" s="75"/>
    </row>
    <row r="224" spans="1:9">
      <c r="A224" s="104"/>
      <c r="B224" s="12"/>
      <c r="C224" s="39"/>
      <c r="D224" s="39"/>
      <c r="E224" s="39"/>
      <c r="F224" s="13"/>
    </row>
    <row r="225" spans="1:9" ht="25.5">
      <c r="A225" s="10" t="s">
        <v>14</v>
      </c>
      <c r="B225" s="9" t="s">
        <v>15</v>
      </c>
      <c r="C225" s="11" t="s">
        <v>16</v>
      </c>
      <c r="D225" s="11" t="s">
        <v>17</v>
      </c>
      <c r="E225" s="11" t="s">
        <v>117</v>
      </c>
      <c r="F225" s="11" t="s">
        <v>118</v>
      </c>
      <c r="G225" s="29"/>
      <c r="H225" s="29"/>
      <c r="I225" s="29"/>
    </row>
    <row r="226" spans="1:9">
      <c r="A226" s="56"/>
      <c r="B226" s="12"/>
      <c r="C226" s="39"/>
      <c r="D226" s="13"/>
      <c r="E226" s="13"/>
      <c r="F226" s="13"/>
      <c r="G226" s="29"/>
      <c r="H226" s="29"/>
      <c r="I226" s="29"/>
    </row>
    <row r="227" spans="1:9" ht="114.75">
      <c r="A227" s="19" t="s">
        <v>81</v>
      </c>
      <c r="B227" s="21" t="s">
        <v>330</v>
      </c>
      <c r="C227" s="69"/>
      <c r="D227" s="67"/>
      <c r="E227" s="68"/>
      <c r="F227" s="89"/>
      <c r="G227" s="1"/>
      <c r="H227" s="1"/>
      <c r="I227" s="1"/>
    </row>
    <row r="228" spans="1:9">
      <c r="A228" s="19"/>
      <c r="B228" s="21"/>
      <c r="C228" s="69" t="s">
        <v>0</v>
      </c>
      <c r="D228" s="67">
        <v>15</v>
      </c>
      <c r="E228" s="68"/>
      <c r="F228" s="89">
        <f>D228*E228</f>
        <v>0</v>
      </c>
      <c r="G228" s="1"/>
      <c r="H228" s="1"/>
      <c r="I228" s="1"/>
    </row>
    <row r="229" spans="1:9">
      <c r="A229" s="19"/>
      <c r="B229" s="19"/>
      <c r="C229" s="69"/>
      <c r="D229" s="67"/>
      <c r="E229" s="68"/>
      <c r="F229" s="89"/>
      <c r="G229" s="1"/>
      <c r="H229" s="1"/>
      <c r="I229" s="1"/>
    </row>
    <row r="230" spans="1:9" ht="158.25" customHeight="1">
      <c r="A230" s="19" t="s">
        <v>107</v>
      </c>
      <c r="B230" s="21" t="s">
        <v>352</v>
      </c>
      <c r="C230" s="69"/>
      <c r="D230" s="67"/>
      <c r="E230" s="68"/>
      <c r="F230" s="89"/>
      <c r="G230" s="1"/>
      <c r="H230" s="1"/>
      <c r="I230" s="1"/>
    </row>
    <row r="231" spans="1:9">
      <c r="A231" s="19"/>
      <c r="B231" s="19"/>
      <c r="C231" s="69" t="s">
        <v>0</v>
      </c>
      <c r="D231" s="67">
        <v>16</v>
      </c>
      <c r="E231" s="68"/>
      <c r="F231" s="89">
        <f>D231*E231</f>
        <v>0</v>
      </c>
      <c r="G231" s="1"/>
      <c r="H231" s="1"/>
      <c r="I231" s="1"/>
    </row>
    <row r="232" spans="1:9">
      <c r="A232" s="19"/>
      <c r="B232" s="19"/>
      <c r="C232" s="69"/>
      <c r="D232" s="67"/>
      <c r="E232" s="68"/>
      <c r="F232" s="89"/>
      <c r="G232" s="1"/>
      <c r="H232" s="1"/>
      <c r="I232" s="1"/>
    </row>
    <row r="233" spans="1:9" ht="114.75">
      <c r="A233" s="19" t="s">
        <v>111</v>
      </c>
      <c r="B233" s="21" t="s">
        <v>116</v>
      </c>
      <c r="C233" s="69"/>
      <c r="D233" s="67"/>
      <c r="E233" s="68"/>
      <c r="F233" s="89"/>
      <c r="G233" s="1"/>
      <c r="H233" s="1"/>
      <c r="I233" s="1"/>
    </row>
    <row r="234" spans="1:9">
      <c r="A234" s="19"/>
      <c r="B234" s="19"/>
      <c r="C234" s="69" t="s">
        <v>0</v>
      </c>
      <c r="D234" s="67">
        <v>4</v>
      </c>
      <c r="E234" s="68"/>
      <c r="F234" s="89">
        <f>D234*E234</f>
        <v>0</v>
      </c>
      <c r="G234" s="1"/>
      <c r="H234" s="1"/>
      <c r="I234" s="1"/>
    </row>
    <row r="235" spans="1:9">
      <c r="A235" s="103"/>
      <c r="B235" s="42"/>
      <c r="C235" s="98"/>
      <c r="D235" s="31"/>
      <c r="E235" s="31"/>
      <c r="F235" s="31"/>
    </row>
    <row r="236" spans="1:9" s="1" customFormat="1">
      <c r="A236" s="106" t="s">
        <v>106</v>
      </c>
      <c r="B236" s="12" t="s">
        <v>411</v>
      </c>
      <c r="C236" s="39"/>
      <c r="D236" s="39"/>
      <c r="E236" s="39"/>
      <c r="F236" s="13">
        <f>SUM(F227:F235)</f>
        <v>0</v>
      </c>
      <c r="G236"/>
      <c r="H236"/>
      <c r="I236"/>
    </row>
    <row r="237" spans="1:9" s="3" customFormat="1">
      <c r="A237" s="56"/>
      <c r="B237" s="12"/>
      <c r="C237" s="39"/>
      <c r="D237" s="13"/>
      <c r="E237" s="13"/>
      <c r="F237" s="13"/>
      <c r="G237"/>
      <c r="H237"/>
      <c r="I237"/>
    </row>
    <row r="238" spans="1:9" s="3" customFormat="1">
      <c r="A238" s="56"/>
      <c r="B238" s="12"/>
      <c r="C238" s="39"/>
      <c r="D238" s="13"/>
      <c r="E238" s="13"/>
      <c r="F238" s="13"/>
      <c r="G238"/>
      <c r="H238"/>
      <c r="I238"/>
    </row>
    <row r="239" spans="1:9" s="1" customFormat="1">
      <c r="A239" s="106" t="s">
        <v>108</v>
      </c>
      <c r="B239" s="12" t="s">
        <v>51</v>
      </c>
      <c r="C239" s="39"/>
      <c r="D239" s="39"/>
      <c r="E239" s="39"/>
      <c r="F239" s="13"/>
      <c r="G239"/>
      <c r="H239"/>
      <c r="I239"/>
    </row>
    <row r="240" spans="1:9">
      <c r="A240" s="79"/>
      <c r="B240" s="79"/>
      <c r="C240" s="110"/>
      <c r="D240" s="80"/>
      <c r="E240" s="80"/>
      <c r="F240" s="91"/>
      <c r="G240" s="3"/>
      <c r="H240" s="3"/>
      <c r="I240" s="3"/>
    </row>
    <row r="241" spans="1:9" s="3" customFormat="1" ht="25.5">
      <c r="A241" s="10" t="s">
        <v>14</v>
      </c>
      <c r="B241" s="10" t="s">
        <v>15</v>
      </c>
      <c r="C241" s="11" t="s">
        <v>16</v>
      </c>
      <c r="D241" s="11" t="s">
        <v>17</v>
      </c>
      <c r="E241" s="11" t="s">
        <v>117</v>
      </c>
      <c r="F241" s="11" t="s">
        <v>118</v>
      </c>
      <c r="G241" s="29"/>
      <c r="H241" s="29"/>
      <c r="I241" s="29"/>
    </row>
    <row r="242" spans="1:9" s="3" customFormat="1" ht="12.75">
      <c r="A242" s="79"/>
      <c r="B242" s="79"/>
      <c r="C242" s="110"/>
      <c r="D242" s="80"/>
      <c r="E242" s="80"/>
      <c r="F242" s="91"/>
    </row>
    <row r="243" spans="1:9">
      <c r="A243" s="79" t="s">
        <v>109</v>
      </c>
      <c r="B243" s="5" t="s">
        <v>52</v>
      </c>
      <c r="C243" s="114"/>
      <c r="D243" s="82"/>
      <c r="E243" s="81"/>
      <c r="F243" s="80"/>
      <c r="G243" s="54"/>
      <c r="H243" s="54"/>
      <c r="I243" s="54"/>
    </row>
    <row r="244" spans="1:9" s="3" customFormat="1" ht="38.25">
      <c r="A244" s="79"/>
      <c r="B244" s="5" t="s">
        <v>95</v>
      </c>
      <c r="C244" s="114"/>
      <c r="D244" s="82"/>
      <c r="E244" s="81"/>
      <c r="F244" s="80"/>
      <c r="G244" s="54"/>
      <c r="H244" s="54"/>
      <c r="I244" s="54"/>
    </row>
    <row r="245" spans="1:9" s="3" customFormat="1">
      <c r="A245" s="79"/>
      <c r="B245" s="5" t="s">
        <v>53</v>
      </c>
      <c r="C245" s="114"/>
      <c r="D245" s="82"/>
      <c r="E245" s="81"/>
      <c r="F245" s="80"/>
      <c r="G245" s="54"/>
      <c r="H245" s="54"/>
      <c r="I245" s="54"/>
    </row>
    <row r="246" spans="1:9">
      <c r="A246" s="79"/>
      <c r="B246" s="5" t="s">
        <v>54</v>
      </c>
      <c r="C246" s="114"/>
      <c r="D246" s="82"/>
      <c r="E246" s="81"/>
      <c r="F246" s="80"/>
      <c r="G246" s="54"/>
      <c r="H246" s="54"/>
      <c r="I246" s="54"/>
    </row>
    <row r="247" spans="1:9" s="3" customFormat="1">
      <c r="A247" s="79"/>
      <c r="B247" s="5" t="s">
        <v>55</v>
      </c>
      <c r="C247" s="114"/>
      <c r="D247" s="82"/>
      <c r="E247" s="81"/>
      <c r="F247" s="80"/>
      <c r="G247" s="54"/>
      <c r="H247" s="54"/>
      <c r="I247" s="54"/>
    </row>
    <row r="248" spans="1:9" s="3" customFormat="1">
      <c r="A248" s="79"/>
      <c r="B248" s="5" t="s">
        <v>56</v>
      </c>
      <c r="C248" s="114"/>
      <c r="D248" s="82"/>
      <c r="E248" s="81"/>
      <c r="F248" s="80"/>
      <c r="G248" s="54"/>
      <c r="H248" s="54"/>
      <c r="I248" s="54"/>
    </row>
    <row r="249" spans="1:9">
      <c r="A249" s="79"/>
      <c r="B249" s="5" t="s">
        <v>57</v>
      </c>
      <c r="C249" s="114"/>
      <c r="D249" s="82"/>
      <c r="E249" s="81"/>
      <c r="F249" s="80"/>
      <c r="G249" s="54"/>
      <c r="H249" s="54"/>
      <c r="I249" s="54"/>
    </row>
    <row r="250" spans="1:9" s="3" customFormat="1" ht="89.25">
      <c r="A250" s="79"/>
      <c r="B250" s="5" t="s">
        <v>58</v>
      </c>
      <c r="C250" s="114"/>
      <c r="D250" s="82"/>
      <c r="E250" s="81"/>
      <c r="F250" s="80"/>
      <c r="G250" s="54"/>
      <c r="H250" s="54"/>
      <c r="I250" s="54"/>
    </row>
    <row r="251" spans="1:9" s="3" customFormat="1">
      <c r="A251" s="79"/>
      <c r="B251" s="79" t="s">
        <v>59</v>
      </c>
      <c r="C251" s="69" t="s">
        <v>0</v>
      </c>
      <c r="D251" s="67">
        <v>15</v>
      </c>
      <c r="E251" s="81"/>
      <c r="F251" s="80">
        <f>D251*E251</f>
        <v>0</v>
      </c>
      <c r="G251" s="51"/>
      <c r="H251" s="51"/>
      <c r="I251" s="51"/>
    </row>
    <row r="252" spans="1:9">
      <c r="A252" s="79"/>
      <c r="B252" s="79"/>
      <c r="C252" s="110"/>
      <c r="D252" s="80"/>
      <c r="E252" s="80"/>
      <c r="F252" s="91"/>
      <c r="G252" s="3"/>
      <c r="H252" s="3"/>
      <c r="I252" s="3"/>
    </row>
    <row r="253" spans="1:9" s="3" customFormat="1" ht="12.75">
      <c r="A253" s="79"/>
      <c r="B253" s="5"/>
      <c r="C253" s="110"/>
      <c r="D253" s="80"/>
      <c r="E253" s="80"/>
      <c r="F253" s="91"/>
    </row>
    <row r="254" spans="1:9" s="1" customFormat="1">
      <c r="A254" s="106" t="s">
        <v>108</v>
      </c>
      <c r="B254" s="12" t="s">
        <v>412</v>
      </c>
      <c r="C254" s="39"/>
      <c r="D254" s="39"/>
      <c r="E254" s="39"/>
      <c r="F254" s="13">
        <f>SUM(F243:F253)</f>
        <v>0</v>
      </c>
      <c r="G254"/>
      <c r="H254"/>
      <c r="I254"/>
    </row>
    <row r="255" spans="1:9">
      <c r="A255" s="79"/>
      <c r="B255" s="79"/>
      <c r="C255" s="110"/>
      <c r="D255" s="80"/>
      <c r="E255" s="80"/>
      <c r="F255" s="91"/>
      <c r="G255" s="3"/>
      <c r="H255" s="3"/>
      <c r="I255" s="3"/>
    </row>
    <row r="256" spans="1:9" s="3" customFormat="1">
      <c r="A256" s="56"/>
      <c r="B256" s="12"/>
      <c r="C256" s="39"/>
      <c r="D256" s="13"/>
      <c r="E256" s="13"/>
      <c r="F256" s="13"/>
      <c r="G256"/>
      <c r="H256"/>
      <c r="I256"/>
    </row>
    <row r="257" spans="1:9" s="1" customFormat="1">
      <c r="A257" s="106" t="s">
        <v>110</v>
      </c>
      <c r="B257" s="12" t="s">
        <v>119</v>
      </c>
      <c r="C257" s="39"/>
      <c r="D257" s="39"/>
      <c r="E257" s="39"/>
      <c r="F257" s="13"/>
      <c r="G257"/>
      <c r="H257"/>
      <c r="I257"/>
    </row>
    <row r="258" spans="1:9">
      <c r="A258" s="56"/>
      <c r="B258" s="12"/>
      <c r="C258" s="39"/>
      <c r="D258" s="13"/>
      <c r="E258" s="13"/>
      <c r="F258" s="13"/>
    </row>
    <row r="259" spans="1:9" s="1" customFormat="1">
      <c r="A259" s="106" t="s">
        <v>86</v>
      </c>
      <c r="B259" s="12" t="s">
        <v>1</v>
      </c>
      <c r="C259" s="39"/>
      <c r="D259" s="39"/>
      <c r="E259" s="39"/>
      <c r="F259" s="13">
        <f>F85</f>
        <v>0</v>
      </c>
      <c r="G259"/>
      <c r="H259"/>
      <c r="I259"/>
    </row>
    <row r="260" spans="1:9" s="1" customFormat="1">
      <c r="A260" s="106" t="s">
        <v>90</v>
      </c>
      <c r="B260" s="12" t="s">
        <v>84</v>
      </c>
      <c r="C260" s="39"/>
      <c r="D260" s="39"/>
      <c r="E260" s="39"/>
      <c r="F260" s="13">
        <f>F112</f>
        <v>0</v>
      </c>
      <c r="G260"/>
      <c r="H260"/>
      <c r="I260"/>
    </row>
    <row r="261" spans="1:9" s="1" customFormat="1">
      <c r="A261" s="106" t="s">
        <v>96</v>
      </c>
      <c r="B261" s="12" t="s">
        <v>83</v>
      </c>
      <c r="C261" s="39"/>
      <c r="D261" s="39"/>
      <c r="E261" s="39"/>
      <c r="F261" s="13">
        <f>F135</f>
        <v>0</v>
      </c>
      <c r="G261"/>
      <c r="H261"/>
      <c r="I261"/>
    </row>
    <row r="262" spans="1:9" s="1" customFormat="1">
      <c r="A262" s="106" t="s">
        <v>98</v>
      </c>
      <c r="B262" s="12" t="s">
        <v>23</v>
      </c>
      <c r="C262" s="39"/>
      <c r="D262" s="39"/>
      <c r="E262" s="39"/>
      <c r="F262" s="13">
        <f>F177</f>
        <v>0</v>
      </c>
      <c r="G262"/>
      <c r="H262"/>
      <c r="I262"/>
    </row>
    <row r="263" spans="1:9" s="1" customFormat="1">
      <c r="A263" s="106" t="s">
        <v>104</v>
      </c>
      <c r="B263" s="12" t="s">
        <v>11</v>
      </c>
      <c r="C263" s="39"/>
      <c r="D263" s="39"/>
      <c r="E263" s="39"/>
      <c r="F263" s="13">
        <f>F215</f>
        <v>0</v>
      </c>
      <c r="G263"/>
      <c r="H263"/>
      <c r="I263"/>
    </row>
    <row r="264" spans="1:9" s="1" customFormat="1">
      <c r="A264" s="106" t="s">
        <v>106</v>
      </c>
      <c r="B264" s="12" t="s">
        <v>4</v>
      </c>
      <c r="C264" s="39"/>
      <c r="D264" s="39"/>
      <c r="E264" s="39"/>
      <c r="F264" s="13">
        <f>F236</f>
        <v>0</v>
      </c>
      <c r="G264"/>
      <c r="H264"/>
      <c r="I264"/>
    </row>
    <row r="265" spans="1:9" s="1" customFormat="1">
      <c r="A265" s="106" t="s">
        <v>108</v>
      </c>
      <c r="B265" s="12" t="s">
        <v>51</v>
      </c>
      <c r="C265" s="39"/>
      <c r="D265" s="39"/>
      <c r="E265" s="39"/>
      <c r="F265" s="13">
        <f>F254</f>
        <v>0</v>
      </c>
      <c r="G265"/>
      <c r="H265"/>
      <c r="I265"/>
    </row>
    <row r="266" spans="1:9" s="1" customFormat="1">
      <c r="A266" s="106"/>
      <c r="B266" s="12"/>
      <c r="C266" s="39"/>
      <c r="D266" s="39"/>
      <c r="E266" s="39"/>
      <c r="F266" s="13"/>
      <c r="G266"/>
      <c r="H266"/>
      <c r="I266"/>
    </row>
    <row r="267" spans="1:9" s="1" customFormat="1">
      <c r="A267" s="106" t="s">
        <v>114</v>
      </c>
      <c r="B267" s="12" t="s">
        <v>413</v>
      </c>
      <c r="C267" s="39"/>
      <c r="D267" s="39"/>
      <c r="E267" s="39"/>
      <c r="F267" s="13">
        <f>SUM(F259:F266)</f>
        <v>0</v>
      </c>
      <c r="G267"/>
      <c r="H267"/>
      <c r="I267"/>
    </row>
    <row r="268" spans="1:9" s="26" customFormat="1" ht="12.75">
      <c r="A268" s="79"/>
      <c r="B268" s="79"/>
      <c r="C268" s="110"/>
      <c r="D268" s="80"/>
      <c r="E268" s="80"/>
      <c r="F268" s="91"/>
      <c r="G268" s="3"/>
      <c r="H268" s="3"/>
      <c r="I268" s="3"/>
    </row>
    <row r="269" spans="1:9" s="26" customFormat="1" ht="12.75">
      <c r="A269" s="79"/>
      <c r="B269" s="79"/>
      <c r="C269" s="110"/>
      <c r="D269" s="80"/>
      <c r="E269" s="80"/>
      <c r="F269" s="91"/>
      <c r="G269" s="3"/>
      <c r="H269" s="3"/>
      <c r="I269" s="3"/>
    </row>
    <row r="270" spans="1:9" s="26" customFormat="1" ht="12.75">
      <c r="A270" s="79"/>
      <c r="B270" s="79"/>
      <c r="C270" s="110"/>
      <c r="D270" s="80"/>
      <c r="E270" s="80"/>
      <c r="F270" s="91"/>
      <c r="G270" s="3"/>
      <c r="H270" s="3"/>
      <c r="I270" s="3"/>
    </row>
    <row r="271" spans="1:9" s="26" customFormat="1" ht="12.75">
      <c r="A271" s="79" t="s">
        <v>120</v>
      </c>
      <c r="B271" s="79" t="s">
        <v>121</v>
      </c>
      <c r="C271" s="110"/>
      <c r="D271" s="80"/>
      <c r="E271" s="80"/>
      <c r="F271" s="91"/>
      <c r="G271" s="3"/>
      <c r="H271" s="3"/>
      <c r="I271" s="3"/>
    </row>
    <row r="272" spans="1:9" s="26" customFormat="1" ht="12.75">
      <c r="A272" s="79"/>
      <c r="B272" s="79"/>
      <c r="C272" s="110"/>
      <c r="D272" s="80"/>
      <c r="E272" s="80"/>
      <c r="F272" s="91"/>
      <c r="G272" s="3"/>
      <c r="H272" s="3"/>
      <c r="I272" s="3"/>
    </row>
    <row r="273" spans="1:9" s="43" customFormat="1" ht="255">
      <c r="A273" s="5"/>
      <c r="B273" s="2" t="s">
        <v>414</v>
      </c>
      <c r="C273" s="109"/>
      <c r="D273" s="109"/>
      <c r="E273" s="110"/>
      <c r="F273" s="109"/>
      <c r="G273" s="3"/>
      <c r="H273" s="3"/>
      <c r="I273" s="3"/>
    </row>
    <row r="274" spans="1:9" s="43" customFormat="1" ht="242.25">
      <c r="A274" s="5"/>
      <c r="B274" s="2" t="s">
        <v>123</v>
      </c>
      <c r="C274" s="109"/>
      <c r="D274" s="109"/>
      <c r="E274" s="110"/>
      <c r="F274" s="109"/>
      <c r="G274" s="3"/>
      <c r="H274" s="3"/>
      <c r="I274" s="3"/>
    </row>
    <row r="275" spans="1:9" s="43" customFormat="1" ht="51">
      <c r="A275" s="5"/>
      <c r="B275" s="2" t="s">
        <v>415</v>
      </c>
      <c r="C275" s="109"/>
      <c r="D275" s="109"/>
      <c r="E275" s="110"/>
      <c r="F275" s="109"/>
      <c r="G275" s="3"/>
      <c r="H275" s="3"/>
      <c r="I275" s="3"/>
    </row>
    <row r="276" spans="1:9" s="26" customFormat="1" ht="12.75">
      <c r="A276" s="79"/>
      <c r="B276" s="79"/>
      <c r="C276" s="110"/>
      <c r="D276" s="80"/>
      <c r="E276" s="80"/>
      <c r="F276" s="91"/>
      <c r="G276" s="3"/>
      <c r="H276" s="3"/>
      <c r="I276" s="3"/>
    </row>
    <row r="277" spans="1:9" s="26" customFormat="1" ht="12.75">
      <c r="A277" s="79" t="s">
        <v>122</v>
      </c>
      <c r="B277" s="79" t="s">
        <v>270</v>
      </c>
      <c r="C277" s="110"/>
      <c r="D277" s="80"/>
      <c r="E277" s="80"/>
      <c r="F277" s="91"/>
      <c r="G277" s="3"/>
      <c r="H277" s="3"/>
      <c r="I277" s="3"/>
    </row>
    <row r="278" spans="1:9" s="26" customFormat="1" ht="12.75">
      <c r="A278" s="79"/>
      <c r="B278" s="79"/>
      <c r="C278" s="110"/>
      <c r="D278" s="80"/>
      <c r="E278" s="80"/>
      <c r="F278" s="91"/>
      <c r="G278" s="3"/>
      <c r="H278" s="3"/>
      <c r="I278" s="3"/>
    </row>
    <row r="279" spans="1:9" s="26" customFormat="1" ht="12.75">
      <c r="A279" s="79" t="s">
        <v>124</v>
      </c>
      <c r="B279" s="79" t="s">
        <v>128</v>
      </c>
      <c r="C279" s="110"/>
      <c r="D279" s="80"/>
      <c r="E279" s="80"/>
      <c r="F279" s="91"/>
      <c r="G279" s="3"/>
      <c r="H279" s="3"/>
      <c r="I279" s="3"/>
    </row>
    <row r="280" spans="1:9" s="26" customFormat="1" ht="12.75">
      <c r="A280" s="79"/>
      <c r="B280" s="79"/>
      <c r="C280" s="110"/>
      <c r="D280" s="80"/>
      <c r="E280" s="80"/>
      <c r="F280" s="91"/>
      <c r="G280" s="3"/>
      <c r="H280" s="3"/>
      <c r="I280" s="3"/>
    </row>
    <row r="281" spans="1:9" s="51" customFormat="1">
      <c r="A281" s="107" t="s">
        <v>25</v>
      </c>
      <c r="B281" s="14" t="s">
        <v>43</v>
      </c>
      <c r="C281" s="62"/>
      <c r="D281" s="62"/>
      <c r="E281" s="62"/>
      <c r="F281" s="88"/>
      <c r="G281" s="29"/>
      <c r="H281" s="29"/>
      <c r="I281" s="29"/>
    </row>
    <row r="282" spans="1:9" s="3" customFormat="1" ht="178.5">
      <c r="A282" s="5"/>
      <c r="B282" s="4" t="s">
        <v>269</v>
      </c>
      <c r="C282" s="109"/>
      <c r="D282" s="109"/>
      <c r="E282" s="110"/>
      <c r="F282" s="109"/>
    </row>
    <row r="283" spans="1:9" s="43" customFormat="1">
      <c r="A283" s="101"/>
      <c r="B283" s="44"/>
      <c r="C283" s="28"/>
      <c r="D283" s="28"/>
      <c r="E283" s="28"/>
      <c r="F283" s="57"/>
      <c r="G283"/>
      <c r="H283"/>
      <c r="I283"/>
    </row>
    <row r="284" spans="1:9" s="26" customFormat="1" ht="25.5">
      <c r="A284" s="10" t="s">
        <v>14</v>
      </c>
      <c r="B284" s="9" t="s">
        <v>15</v>
      </c>
      <c r="C284" s="11" t="s">
        <v>16</v>
      </c>
      <c r="D284" s="11" t="s">
        <v>17</v>
      </c>
      <c r="E284" s="11" t="s">
        <v>117</v>
      </c>
      <c r="F284" s="11" t="s">
        <v>118</v>
      </c>
      <c r="G284" s="29"/>
      <c r="H284" s="29"/>
      <c r="I284" s="29"/>
    </row>
    <row r="285" spans="1:9" s="43" customFormat="1" ht="14.25">
      <c r="A285" s="102"/>
      <c r="B285" s="8"/>
      <c r="C285" s="62"/>
      <c r="D285" s="62"/>
      <c r="E285" s="62"/>
      <c r="F285" s="88"/>
      <c r="G285" s="29"/>
      <c r="H285" s="29"/>
      <c r="I285" s="29"/>
    </row>
    <row r="286" spans="1:9" ht="229.5">
      <c r="A286" s="103" t="s">
        <v>418</v>
      </c>
      <c r="B286" s="45" t="s">
        <v>416</v>
      </c>
      <c r="C286" s="98"/>
      <c r="D286" s="31"/>
      <c r="E286" s="36"/>
      <c r="F286" s="31"/>
    </row>
    <row r="287" spans="1:9" s="29" customFormat="1" ht="89.25">
      <c r="A287" s="108"/>
      <c r="B287" s="46" t="s">
        <v>417</v>
      </c>
      <c r="C287" s="47"/>
      <c r="D287" s="47"/>
      <c r="E287" s="48"/>
      <c r="F287" s="47"/>
      <c r="G287" s="43"/>
      <c r="H287" s="43"/>
      <c r="I287" s="43"/>
    </row>
    <row r="288" spans="1:9" s="29" customFormat="1" ht="76.5">
      <c r="A288" s="108"/>
      <c r="B288" s="45" t="s">
        <v>423</v>
      </c>
      <c r="C288" s="47"/>
      <c r="D288" s="47"/>
      <c r="E288" s="48"/>
      <c r="F288" s="47"/>
      <c r="G288" s="43"/>
      <c r="H288" s="43"/>
      <c r="I288" s="43"/>
    </row>
    <row r="289" spans="1:9" s="43" customFormat="1" ht="14.25">
      <c r="A289" s="103" t="s">
        <v>419</v>
      </c>
      <c r="B289" s="45" t="s">
        <v>361</v>
      </c>
      <c r="C289" s="47" t="s">
        <v>2</v>
      </c>
      <c r="D289" s="47">
        <v>8</v>
      </c>
      <c r="E289" s="48"/>
      <c r="F289" s="47">
        <f>D289*E289</f>
        <v>0</v>
      </c>
      <c r="G289" s="49"/>
      <c r="H289" s="49"/>
      <c r="I289" s="50"/>
    </row>
    <row r="290" spans="1:9" s="43" customFormat="1" ht="14.25">
      <c r="A290" s="103" t="s">
        <v>420</v>
      </c>
      <c r="B290" s="45" t="s">
        <v>362</v>
      </c>
      <c r="C290" s="47" t="s">
        <v>2</v>
      </c>
      <c r="D290" s="47">
        <v>20</v>
      </c>
      <c r="E290" s="48"/>
      <c r="F290" s="47">
        <f>D290*E290</f>
        <v>0</v>
      </c>
      <c r="G290" s="49"/>
      <c r="H290" s="49"/>
      <c r="I290" s="50"/>
    </row>
    <row r="291" spans="1:9" s="43" customFormat="1" ht="14.25">
      <c r="A291" s="103" t="s">
        <v>421</v>
      </c>
      <c r="B291" s="45" t="s">
        <v>363</v>
      </c>
      <c r="C291" s="47" t="s">
        <v>2</v>
      </c>
      <c r="D291" s="47">
        <v>20</v>
      </c>
      <c r="E291" s="48"/>
      <c r="F291" s="47">
        <f>D291*E291</f>
        <v>0</v>
      </c>
      <c r="G291" s="49"/>
      <c r="H291" s="49"/>
      <c r="I291" s="50"/>
    </row>
    <row r="292" spans="1:9" s="43" customFormat="1" ht="14.25">
      <c r="A292" s="103" t="s">
        <v>422</v>
      </c>
      <c r="B292" s="45" t="s">
        <v>364</v>
      </c>
      <c r="C292" s="47" t="s">
        <v>2</v>
      </c>
      <c r="D292" s="47">
        <v>10</v>
      </c>
      <c r="E292" s="48"/>
      <c r="F292" s="47">
        <f>D292*E292</f>
        <v>0</v>
      </c>
      <c r="G292" s="49"/>
      <c r="H292" s="49"/>
      <c r="I292" s="50"/>
    </row>
    <row r="293" spans="1:9" s="43" customFormat="1" ht="14.25">
      <c r="A293" s="108"/>
      <c r="B293" s="45"/>
      <c r="C293" s="47"/>
      <c r="D293" s="47"/>
      <c r="E293" s="48"/>
      <c r="F293" s="47"/>
      <c r="G293" s="49"/>
      <c r="H293" s="49"/>
      <c r="I293" s="50"/>
    </row>
    <row r="294" spans="1:9" s="43" customFormat="1" ht="51">
      <c r="A294" s="103" t="s">
        <v>425</v>
      </c>
      <c r="B294" s="45" t="s">
        <v>424</v>
      </c>
      <c r="C294" s="47"/>
      <c r="D294" s="47"/>
      <c r="E294" s="48"/>
      <c r="F294" s="47"/>
    </row>
    <row r="295" spans="1:9" s="43" customFormat="1" ht="14.25">
      <c r="A295" s="103" t="s">
        <v>426</v>
      </c>
      <c r="B295" s="45" t="s">
        <v>271</v>
      </c>
      <c r="C295" s="47" t="s">
        <v>193</v>
      </c>
      <c r="D295" s="47">
        <v>1</v>
      </c>
      <c r="E295" s="48"/>
      <c r="F295" s="47">
        <f>D295*E295</f>
        <v>0</v>
      </c>
    </row>
    <row r="296" spans="1:9" s="43" customFormat="1" ht="14.25">
      <c r="A296" s="103" t="s">
        <v>427</v>
      </c>
      <c r="B296" s="45" t="s">
        <v>133</v>
      </c>
      <c r="C296" s="47" t="s">
        <v>193</v>
      </c>
      <c r="D296" s="47">
        <v>1</v>
      </c>
      <c r="E296" s="48"/>
      <c r="F296" s="47">
        <f>D296*E296</f>
        <v>0</v>
      </c>
    </row>
    <row r="297" spans="1:9" s="43" customFormat="1" ht="14.25">
      <c r="A297" s="108"/>
      <c r="B297" s="45"/>
      <c r="C297" s="47"/>
      <c r="D297" s="47"/>
      <c r="E297" s="48"/>
      <c r="F297" s="47"/>
    </row>
    <row r="298" spans="1:9" s="43" customFormat="1" ht="63.75">
      <c r="A298" s="103" t="s">
        <v>428</v>
      </c>
      <c r="B298" s="45" t="s">
        <v>429</v>
      </c>
      <c r="C298" s="47"/>
      <c r="D298" s="47"/>
      <c r="E298" s="48"/>
      <c r="F298" s="47"/>
    </row>
    <row r="299" spans="1:9" s="43" customFormat="1" ht="14.25">
      <c r="A299" s="103" t="s">
        <v>430</v>
      </c>
      <c r="B299" s="45" t="s">
        <v>271</v>
      </c>
      <c r="C299" s="47" t="s">
        <v>193</v>
      </c>
      <c r="D299" s="47">
        <v>1</v>
      </c>
      <c r="E299" s="48"/>
      <c r="F299" s="47">
        <f>D299*E299</f>
        <v>0</v>
      </c>
    </row>
    <row r="300" spans="1:9" s="43" customFormat="1" ht="14.25">
      <c r="A300" s="103" t="s">
        <v>431</v>
      </c>
      <c r="B300" s="45" t="s">
        <v>133</v>
      </c>
      <c r="C300" s="47" t="s">
        <v>193</v>
      </c>
      <c r="D300" s="47">
        <v>1</v>
      </c>
      <c r="E300" s="48"/>
      <c r="F300" s="47">
        <f>D300*E300</f>
        <v>0</v>
      </c>
    </row>
    <row r="301" spans="1:9" s="43" customFormat="1" ht="14.25">
      <c r="A301" s="108"/>
      <c r="B301" s="45"/>
      <c r="C301" s="47"/>
      <c r="D301" s="47"/>
      <c r="E301" s="48"/>
      <c r="F301" s="47"/>
    </row>
    <row r="302" spans="1:9" s="43" customFormat="1" ht="25.5">
      <c r="A302" s="103" t="s">
        <v>432</v>
      </c>
      <c r="B302" s="45" t="s">
        <v>272</v>
      </c>
      <c r="C302" s="47"/>
      <c r="D302" s="47"/>
      <c r="E302" s="48"/>
      <c r="F302" s="47"/>
    </row>
    <row r="303" spans="1:9" s="43" customFormat="1" ht="14.25">
      <c r="A303" s="108"/>
      <c r="B303" s="45"/>
      <c r="C303" s="47" t="s">
        <v>131</v>
      </c>
      <c r="D303" s="47">
        <v>1</v>
      </c>
      <c r="E303" s="48"/>
      <c r="F303" s="47">
        <f>D303*E303</f>
        <v>0</v>
      </c>
    </row>
    <row r="304" spans="1:9" s="26" customFormat="1" ht="12.75">
      <c r="A304" s="79"/>
      <c r="B304" s="79"/>
      <c r="C304" s="110"/>
      <c r="D304" s="80"/>
      <c r="E304" s="80"/>
      <c r="F304" s="91"/>
      <c r="G304" s="3"/>
      <c r="H304" s="3"/>
      <c r="I304" s="3"/>
    </row>
    <row r="305" spans="1:9" s="26" customFormat="1" ht="12.75">
      <c r="A305" s="79" t="s">
        <v>124</v>
      </c>
      <c r="B305" s="79" t="s">
        <v>433</v>
      </c>
      <c r="C305" s="110"/>
      <c r="D305" s="80"/>
      <c r="E305" s="80"/>
      <c r="F305" s="91">
        <f>SUM(F286:F304)</f>
        <v>0</v>
      </c>
      <c r="G305" s="3"/>
      <c r="H305" s="3"/>
      <c r="I305" s="3"/>
    </row>
    <row r="306" spans="1:9" s="26" customFormat="1" ht="12.75">
      <c r="A306" s="79"/>
      <c r="B306" s="79"/>
      <c r="C306" s="110"/>
      <c r="D306" s="80"/>
      <c r="E306" s="80"/>
      <c r="F306" s="91"/>
      <c r="G306" s="3"/>
      <c r="H306" s="3"/>
      <c r="I306" s="3"/>
    </row>
    <row r="307" spans="1:9" s="26" customFormat="1" ht="12.75">
      <c r="A307" s="79"/>
      <c r="B307" s="79"/>
      <c r="C307" s="110"/>
      <c r="D307" s="80"/>
      <c r="E307" s="80"/>
      <c r="F307" s="91"/>
      <c r="G307" s="3"/>
      <c r="H307" s="3"/>
      <c r="I307" s="3"/>
    </row>
    <row r="308" spans="1:9" s="26" customFormat="1" ht="12.75">
      <c r="A308" s="79" t="s">
        <v>127</v>
      </c>
      <c r="B308" s="79" t="s">
        <v>136</v>
      </c>
      <c r="C308" s="110"/>
      <c r="D308" s="80"/>
      <c r="E308" s="80"/>
      <c r="F308" s="91"/>
      <c r="G308" s="3"/>
      <c r="H308" s="3"/>
      <c r="I308" s="3"/>
    </row>
    <row r="309" spans="1:9" s="43" customFormat="1" ht="51">
      <c r="A309" s="108"/>
      <c r="B309" s="46" t="s">
        <v>137</v>
      </c>
      <c r="C309" s="47"/>
      <c r="D309" s="47"/>
      <c r="E309" s="47"/>
      <c r="F309" s="47"/>
    </row>
    <row r="310" spans="1:9" s="43" customFormat="1">
      <c r="A310" s="101"/>
      <c r="B310" s="44"/>
      <c r="C310" s="28"/>
      <c r="D310" s="28"/>
      <c r="E310" s="28"/>
      <c r="F310" s="57"/>
      <c r="G310"/>
      <c r="H310"/>
      <c r="I310"/>
    </row>
    <row r="311" spans="1:9" ht="25.5">
      <c r="A311" s="10" t="s">
        <v>14</v>
      </c>
      <c r="B311" s="9" t="s">
        <v>15</v>
      </c>
      <c r="C311" s="11" t="s">
        <v>16</v>
      </c>
      <c r="D311" s="11" t="s">
        <v>17</v>
      </c>
      <c r="E311" s="11" t="s">
        <v>117</v>
      </c>
      <c r="F311" s="11" t="s">
        <v>118</v>
      </c>
      <c r="G311" s="29"/>
      <c r="H311" s="29"/>
      <c r="I311" s="29"/>
    </row>
    <row r="312" spans="1:9">
      <c r="A312" s="102"/>
      <c r="B312" s="8"/>
      <c r="C312" s="62"/>
      <c r="D312" s="62"/>
      <c r="E312" s="62"/>
      <c r="F312" s="88"/>
      <c r="G312" s="29"/>
      <c r="H312" s="29"/>
      <c r="I312" s="29"/>
    </row>
    <row r="313" spans="1:9" ht="178.5">
      <c r="A313" s="103" t="s">
        <v>434</v>
      </c>
      <c r="B313" s="46" t="s">
        <v>138</v>
      </c>
      <c r="C313" s="47"/>
      <c r="D313" s="47"/>
      <c r="E313" s="48"/>
      <c r="F313" s="47"/>
      <c r="G313" s="43"/>
      <c r="H313" s="43"/>
      <c r="I313" s="43"/>
    </row>
    <row r="314" spans="1:9">
      <c r="A314" s="108"/>
      <c r="B314" s="46"/>
      <c r="C314" s="47" t="s">
        <v>2</v>
      </c>
      <c r="D314" s="47">
        <v>42</v>
      </c>
      <c r="E314" s="48"/>
      <c r="F314" s="47">
        <f>D314*E314</f>
        <v>0</v>
      </c>
      <c r="G314" s="43"/>
      <c r="H314" s="43"/>
      <c r="I314" s="43"/>
    </row>
    <row r="315" spans="1:9">
      <c r="A315" s="108"/>
      <c r="B315" s="46"/>
      <c r="C315" s="47"/>
      <c r="D315" s="47"/>
      <c r="E315" s="48"/>
      <c r="F315" s="47"/>
      <c r="G315" s="43"/>
      <c r="H315" s="43"/>
      <c r="I315" s="43"/>
    </row>
    <row r="316" spans="1:9" ht="114.75">
      <c r="A316" s="103" t="s">
        <v>436</v>
      </c>
      <c r="B316" s="46" t="s">
        <v>435</v>
      </c>
      <c r="C316" s="47"/>
      <c r="D316" s="47"/>
      <c r="E316" s="48"/>
      <c r="F316" s="47"/>
      <c r="G316" s="43"/>
      <c r="H316" s="43"/>
      <c r="I316" s="43"/>
    </row>
    <row r="317" spans="1:9">
      <c r="A317" s="103"/>
      <c r="B317" s="46"/>
      <c r="C317" s="47" t="s">
        <v>131</v>
      </c>
      <c r="D317" s="47">
        <v>1</v>
      </c>
      <c r="E317" s="48"/>
      <c r="F317" s="47">
        <f>E317*D317</f>
        <v>0</v>
      </c>
      <c r="G317" s="43"/>
      <c r="H317" s="43"/>
      <c r="I317" s="43"/>
    </row>
    <row r="318" spans="1:9" s="43" customFormat="1" ht="14.25">
      <c r="A318" s="108"/>
      <c r="B318" s="45"/>
      <c r="C318" s="47"/>
      <c r="D318" s="47"/>
      <c r="E318" s="48"/>
      <c r="F318" s="47"/>
    </row>
    <row r="319" spans="1:9" s="43" customFormat="1" ht="178.5">
      <c r="A319" s="103" t="s">
        <v>437</v>
      </c>
      <c r="B319" s="45" t="s">
        <v>438</v>
      </c>
      <c r="C319" s="47"/>
      <c r="D319" s="47"/>
      <c r="E319" s="48"/>
      <c r="F319" s="47"/>
    </row>
    <row r="320" spans="1:9" s="43" customFormat="1" ht="14.25">
      <c r="A320" s="103" t="s">
        <v>439</v>
      </c>
      <c r="B320" s="45" t="s">
        <v>271</v>
      </c>
      <c r="C320" s="47" t="s">
        <v>193</v>
      </c>
      <c r="D320" s="47">
        <v>3</v>
      </c>
      <c r="E320" s="48"/>
      <c r="F320" s="47">
        <f>D320*E320</f>
        <v>0</v>
      </c>
    </row>
    <row r="321" spans="1:9" s="43" customFormat="1" ht="14.25">
      <c r="A321" s="103" t="s">
        <v>440</v>
      </c>
      <c r="B321" s="45" t="s">
        <v>132</v>
      </c>
      <c r="C321" s="47" t="s">
        <v>193</v>
      </c>
      <c r="D321" s="47">
        <v>5</v>
      </c>
      <c r="E321" s="48"/>
      <c r="F321" s="47">
        <f>D321*E321</f>
        <v>0</v>
      </c>
    </row>
    <row r="322" spans="1:9" s="43" customFormat="1" ht="14.25">
      <c r="A322" s="103" t="s">
        <v>441</v>
      </c>
      <c r="B322" s="45" t="s">
        <v>133</v>
      </c>
      <c r="C322" s="47" t="s">
        <v>193</v>
      </c>
      <c r="D322" s="47">
        <v>5</v>
      </c>
      <c r="E322" s="48"/>
      <c r="F322" s="47">
        <f>D322*E322</f>
        <v>0</v>
      </c>
    </row>
    <row r="323" spans="1:9" s="43" customFormat="1" ht="14.25">
      <c r="A323" s="103" t="s">
        <v>442</v>
      </c>
      <c r="B323" s="45" t="s">
        <v>134</v>
      </c>
      <c r="C323" s="47" t="s">
        <v>193</v>
      </c>
      <c r="D323" s="47">
        <v>1</v>
      </c>
      <c r="E323" s="48"/>
      <c r="F323" s="47">
        <f>D323*E323</f>
        <v>0</v>
      </c>
    </row>
    <row r="324" spans="1:9" s="43" customFormat="1" ht="14.25">
      <c r="A324" s="108"/>
      <c r="B324" s="45"/>
      <c r="C324" s="47"/>
      <c r="D324" s="47"/>
      <c r="E324" s="48"/>
      <c r="F324" s="47"/>
    </row>
    <row r="325" spans="1:9" s="43" customFormat="1" ht="51">
      <c r="A325" s="103" t="s">
        <v>443</v>
      </c>
      <c r="B325" s="45" t="s">
        <v>287</v>
      </c>
      <c r="C325" s="47"/>
      <c r="D325" s="47"/>
      <c r="E325" s="48"/>
      <c r="F325" s="47"/>
    </row>
    <row r="326" spans="1:9" s="18" customFormat="1" ht="14.25">
      <c r="A326" s="103"/>
      <c r="B326" s="45"/>
      <c r="C326" s="47" t="s">
        <v>139</v>
      </c>
      <c r="D326" s="47">
        <v>20</v>
      </c>
      <c r="E326" s="48"/>
      <c r="F326" s="47">
        <f>D326*E326</f>
        <v>0</v>
      </c>
      <c r="G326" s="43"/>
      <c r="H326" s="43"/>
      <c r="I326" s="43"/>
    </row>
    <row r="327" spans="1:9" s="43" customFormat="1" ht="14.25">
      <c r="A327" s="108"/>
      <c r="B327" s="45"/>
      <c r="C327" s="47"/>
      <c r="D327" s="47"/>
      <c r="E327" s="48"/>
      <c r="F327" s="47"/>
    </row>
    <row r="328" spans="1:9" s="43" customFormat="1" ht="38.25">
      <c r="A328" s="103" t="s">
        <v>444</v>
      </c>
      <c r="B328" s="45" t="s">
        <v>140</v>
      </c>
      <c r="C328" s="47"/>
      <c r="D328" s="47"/>
      <c r="E328" s="48"/>
      <c r="F328" s="47"/>
    </row>
    <row r="329" spans="1:9" s="43" customFormat="1" ht="14.25">
      <c r="A329" s="103"/>
      <c r="B329" s="45"/>
      <c r="C329" s="47" t="s">
        <v>131</v>
      </c>
      <c r="D329" s="47">
        <v>1</v>
      </c>
      <c r="E329" s="48"/>
      <c r="F329" s="47">
        <f>D329*E329</f>
        <v>0</v>
      </c>
    </row>
    <row r="330" spans="1:9" s="43" customFormat="1" ht="14.25">
      <c r="A330" s="108"/>
      <c r="B330" s="45"/>
      <c r="C330" s="47"/>
      <c r="D330" s="47"/>
      <c r="E330" s="48"/>
      <c r="F330" s="47"/>
    </row>
    <row r="331" spans="1:9" s="43" customFormat="1" ht="14.25">
      <c r="A331" s="103" t="s">
        <v>445</v>
      </c>
      <c r="B331" s="24" t="s">
        <v>45</v>
      </c>
      <c r="C331" s="47"/>
      <c r="D331" s="47"/>
      <c r="E331" s="48"/>
      <c r="F331" s="47"/>
    </row>
    <row r="332" spans="1:9">
      <c r="A332" s="103"/>
      <c r="B332" s="45"/>
      <c r="C332" s="47" t="s">
        <v>131</v>
      </c>
      <c r="D332" s="47">
        <v>1</v>
      </c>
      <c r="E332" s="48"/>
      <c r="F332" s="47">
        <f>E332*D332</f>
        <v>0</v>
      </c>
      <c r="G332" s="43"/>
      <c r="H332" s="43"/>
      <c r="I332" s="43"/>
    </row>
    <row r="333" spans="1:9">
      <c r="A333" s="108"/>
      <c r="B333" s="45"/>
      <c r="C333" s="47"/>
      <c r="D333" s="47"/>
      <c r="E333" s="48"/>
      <c r="F333" s="47"/>
      <c r="G333" s="43"/>
      <c r="H333" s="43"/>
      <c r="I333" s="43"/>
    </row>
    <row r="334" spans="1:9" ht="25.5">
      <c r="A334" s="103" t="s">
        <v>446</v>
      </c>
      <c r="B334" s="45" t="s">
        <v>255</v>
      </c>
      <c r="C334" s="47"/>
      <c r="D334" s="47"/>
      <c r="E334" s="48"/>
      <c r="F334" s="47"/>
      <c r="G334" s="43"/>
      <c r="H334" s="43"/>
      <c r="I334" s="43"/>
    </row>
    <row r="335" spans="1:9" s="26" customFormat="1" ht="14.25">
      <c r="A335" s="103"/>
      <c r="B335" s="45"/>
      <c r="C335" s="47" t="s">
        <v>2</v>
      </c>
      <c r="D335" s="47">
        <v>40</v>
      </c>
      <c r="E335" s="48"/>
      <c r="F335" s="47">
        <f>E335*D335</f>
        <v>0</v>
      </c>
      <c r="G335" s="43"/>
      <c r="H335" s="43"/>
      <c r="I335" s="43"/>
    </row>
    <row r="336" spans="1:9" s="43" customFormat="1" ht="14.25">
      <c r="A336" s="108"/>
      <c r="B336" s="45"/>
      <c r="C336" s="47"/>
      <c r="D336" s="47"/>
      <c r="E336" s="48"/>
      <c r="F336" s="47"/>
    </row>
    <row r="337" spans="1:9" ht="89.25">
      <c r="A337" s="103" t="s">
        <v>447</v>
      </c>
      <c r="B337" s="45" t="s">
        <v>273</v>
      </c>
      <c r="C337" s="47"/>
      <c r="D337" s="47"/>
      <c r="E337" s="48"/>
      <c r="F337" s="47"/>
      <c r="G337" s="43"/>
      <c r="H337" s="43"/>
      <c r="I337" s="43"/>
    </row>
    <row r="338" spans="1:9" s="26" customFormat="1" ht="14.25">
      <c r="A338" s="103"/>
      <c r="B338" s="45"/>
      <c r="C338" s="47" t="s">
        <v>131</v>
      </c>
      <c r="D338" s="47">
        <v>1</v>
      </c>
      <c r="E338" s="48"/>
      <c r="F338" s="47">
        <f>E338*D338</f>
        <v>0</v>
      </c>
      <c r="G338" s="43"/>
      <c r="H338" s="43"/>
      <c r="I338" s="43"/>
    </row>
    <row r="339" spans="1:9" s="43" customFormat="1" ht="14.25">
      <c r="A339" s="108"/>
      <c r="B339" s="45"/>
      <c r="C339" s="47"/>
      <c r="D339" s="47"/>
      <c r="E339" s="48"/>
      <c r="F339" s="47"/>
    </row>
    <row r="340" spans="1:9" s="43" customFormat="1" ht="76.5">
      <c r="A340" s="103" t="s">
        <v>448</v>
      </c>
      <c r="B340" s="45" t="s">
        <v>256</v>
      </c>
      <c r="C340" s="47"/>
      <c r="D340" s="47"/>
      <c r="E340" s="48"/>
      <c r="F340" s="47"/>
    </row>
    <row r="341" spans="1:9" s="43" customFormat="1" ht="14.25">
      <c r="A341" s="103"/>
      <c r="B341" s="45"/>
      <c r="C341" s="47" t="s">
        <v>2</v>
      </c>
      <c r="D341" s="47">
        <v>20</v>
      </c>
      <c r="E341" s="48"/>
      <c r="F341" s="47">
        <f>D341*E341</f>
        <v>0</v>
      </c>
    </row>
    <row r="342" spans="1:9" s="26" customFormat="1" ht="12.75">
      <c r="A342" s="79"/>
      <c r="B342" s="79"/>
      <c r="C342" s="110"/>
      <c r="D342" s="80"/>
      <c r="E342" s="80"/>
      <c r="F342" s="91"/>
      <c r="G342" s="3"/>
      <c r="H342" s="3"/>
      <c r="I342" s="3"/>
    </row>
    <row r="343" spans="1:9" s="26" customFormat="1" ht="12.75">
      <c r="A343" s="79" t="s">
        <v>127</v>
      </c>
      <c r="B343" s="79" t="s">
        <v>449</v>
      </c>
      <c r="C343" s="110"/>
      <c r="D343" s="80"/>
      <c r="E343" s="80"/>
      <c r="F343" s="91">
        <f>SUM(F313:F342)</f>
        <v>0</v>
      </c>
      <c r="G343" s="3"/>
      <c r="H343" s="3"/>
      <c r="I343" s="3"/>
    </row>
    <row r="344" spans="1:9" s="26" customFormat="1" ht="12.75">
      <c r="A344" s="79"/>
      <c r="B344" s="79"/>
      <c r="C344" s="110"/>
      <c r="D344" s="80"/>
      <c r="E344" s="80"/>
      <c r="F344" s="91"/>
      <c r="G344" s="3"/>
      <c r="H344" s="3"/>
      <c r="I344" s="3"/>
    </row>
    <row r="345" spans="1:9" s="26" customFormat="1" ht="12.75">
      <c r="A345" s="79"/>
      <c r="B345" s="79"/>
      <c r="C345" s="110"/>
      <c r="D345" s="80"/>
      <c r="E345" s="80"/>
      <c r="F345" s="91"/>
      <c r="G345" s="3"/>
      <c r="H345" s="3"/>
      <c r="I345" s="3"/>
    </row>
    <row r="346" spans="1:9" s="26" customFormat="1" ht="12.75">
      <c r="A346" s="79" t="s">
        <v>122</v>
      </c>
      <c r="B346" s="79" t="s">
        <v>274</v>
      </c>
      <c r="C346" s="110"/>
      <c r="D346" s="80"/>
      <c r="E346" s="80"/>
      <c r="F346" s="91">
        <f>F305+F343</f>
        <v>0</v>
      </c>
      <c r="G346" s="3"/>
      <c r="H346" s="3"/>
      <c r="I346" s="3"/>
    </row>
    <row r="347" spans="1:9" s="26" customFormat="1" ht="12.75">
      <c r="A347" s="79"/>
      <c r="B347" s="79"/>
      <c r="C347" s="110"/>
      <c r="D347" s="80"/>
      <c r="E347" s="80"/>
      <c r="F347" s="91"/>
      <c r="G347" s="3"/>
      <c r="H347" s="3"/>
      <c r="I347" s="3"/>
    </row>
    <row r="348" spans="1:9" s="26" customFormat="1" ht="12.75">
      <c r="A348" s="79"/>
      <c r="B348" s="79"/>
      <c r="C348" s="110"/>
      <c r="D348" s="80"/>
      <c r="E348" s="80"/>
      <c r="F348" s="91"/>
      <c r="G348" s="3"/>
      <c r="H348" s="3"/>
      <c r="I348" s="3"/>
    </row>
    <row r="349" spans="1:9" s="26" customFormat="1" ht="12.75">
      <c r="A349" s="79" t="s">
        <v>126</v>
      </c>
      <c r="B349" s="79" t="s">
        <v>283</v>
      </c>
      <c r="C349" s="110"/>
      <c r="D349" s="80"/>
      <c r="E349" s="80"/>
      <c r="F349" s="91"/>
      <c r="G349" s="3"/>
      <c r="H349" s="3"/>
      <c r="I349" s="3"/>
    </row>
    <row r="350" spans="1:9" s="26" customFormat="1" ht="12.75">
      <c r="A350" s="79"/>
      <c r="B350" s="79"/>
      <c r="C350" s="110"/>
      <c r="D350" s="80"/>
      <c r="E350" s="80"/>
      <c r="F350" s="91"/>
      <c r="G350" s="3"/>
      <c r="H350" s="3"/>
      <c r="I350" s="3"/>
    </row>
    <row r="351" spans="1:9" s="26" customFormat="1" ht="12.75">
      <c r="A351" s="79" t="s">
        <v>144</v>
      </c>
      <c r="B351" s="79" t="s">
        <v>128</v>
      </c>
      <c r="C351" s="110"/>
      <c r="D351" s="80"/>
      <c r="E351" s="80"/>
      <c r="F351" s="91"/>
      <c r="G351" s="3"/>
      <c r="H351" s="3"/>
      <c r="I351" s="3"/>
    </row>
    <row r="352" spans="1:9" s="3" customFormat="1">
      <c r="A352" s="101"/>
      <c r="B352" s="44"/>
      <c r="C352" s="28"/>
      <c r="D352" s="28"/>
      <c r="E352" s="28"/>
      <c r="F352" s="57"/>
      <c r="G352"/>
      <c r="H352"/>
      <c r="I352"/>
    </row>
    <row r="353" spans="1:9" s="51" customFormat="1">
      <c r="A353" s="107" t="s">
        <v>25</v>
      </c>
      <c r="B353" s="14" t="s">
        <v>43</v>
      </c>
      <c r="C353" s="62"/>
      <c r="D353" s="62"/>
      <c r="E353" s="62"/>
      <c r="F353" s="88"/>
      <c r="G353" s="29"/>
      <c r="H353" s="29"/>
      <c r="I353" s="29"/>
    </row>
    <row r="354" spans="1:9" s="3" customFormat="1" ht="178.5">
      <c r="A354" s="5"/>
      <c r="B354" s="4" t="s">
        <v>269</v>
      </c>
      <c r="C354" s="109"/>
      <c r="D354" s="109"/>
      <c r="E354" s="110"/>
      <c r="F354" s="109"/>
    </row>
    <row r="355" spans="1:9" s="43" customFormat="1">
      <c r="A355" s="101"/>
      <c r="B355" s="44"/>
      <c r="C355" s="28"/>
      <c r="D355" s="28"/>
      <c r="E355" s="28"/>
      <c r="F355" s="57"/>
      <c r="G355"/>
      <c r="H355"/>
      <c r="I355"/>
    </row>
    <row r="356" spans="1:9" s="26" customFormat="1" ht="25.5">
      <c r="A356" s="10" t="s">
        <v>14</v>
      </c>
      <c r="B356" s="9" t="s">
        <v>15</v>
      </c>
      <c r="C356" s="11" t="s">
        <v>16</v>
      </c>
      <c r="D356" s="11" t="s">
        <v>17</v>
      </c>
      <c r="E356" s="11" t="s">
        <v>117</v>
      </c>
      <c r="F356" s="11" t="s">
        <v>118</v>
      </c>
      <c r="G356" s="29"/>
      <c r="H356" s="29"/>
      <c r="I356" s="29"/>
    </row>
    <row r="357" spans="1:9" s="43" customFormat="1" ht="14.25">
      <c r="A357" s="102"/>
      <c r="B357" s="8"/>
      <c r="C357" s="62"/>
      <c r="D357" s="62"/>
      <c r="E357" s="62"/>
      <c r="F357" s="88"/>
      <c r="G357" s="29"/>
      <c r="H357" s="29"/>
      <c r="I357" s="29"/>
    </row>
    <row r="358" spans="1:9" ht="229.5">
      <c r="A358" s="103" t="s">
        <v>450</v>
      </c>
      <c r="B358" s="45" t="s">
        <v>451</v>
      </c>
      <c r="C358" s="98"/>
      <c r="D358" s="31"/>
      <c r="E358" s="36"/>
      <c r="F358" s="31"/>
    </row>
    <row r="359" spans="1:9" s="29" customFormat="1" ht="102">
      <c r="A359" s="108"/>
      <c r="B359" s="46" t="s">
        <v>452</v>
      </c>
      <c r="C359" s="47"/>
      <c r="D359" s="47"/>
      <c r="E359" s="48"/>
      <c r="F359" s="47"/>
      <c r="G359" s="43"/>
      <c r="H359" s="43"/>
      <c r="I359" s="43"/>
    </row>
    <row r="360" spans="1:9" s="29" customFormat="1" ht="76.5">
      <c r="A360" s="108"/>
      <c r="B360" s="45" t="s">
        <v>129</v>
      </c>
      <c r="C360" s="47"/>
      <c r="D360" s="47"/>
      <c r="E360" s="48"/>
      <c r="F360" s="47"/>
      <c r="G360" s="43"/>
      <c r="H360" s="43"/>
      <c r="I360" s="43"/>
    </row>
    <row r="361" spans="1:9" s="43" customFormat="1" ht="14.25">
      <c r="A361" s="103" t="s">
        <v>453</v>
      </c>
      <c r="B361" s="45" t="s">
        <v>130</v>
      </c>
      <c r="C361" s="47" t="s">
        <v>2</v>
      </c>
      <c r="D361" s="47">
        <v>90</v>
      </c>
      <c r="E361" s="48"/>
      <c r="F361" s="47">
        <f>D361*E361</f>
        <v>0</v>
      </c>
      <c r="G361" s="49"/>
      <c r="H361" s="49"/>
      <c r="I361" s="50"/>
    </row>
    <row r="362" spans="1:9" s="43" customFormat="1" ht="14.25">
      <c r="A362" s="103" t="s">
        <v>454</v>
      </c>
      <c r="B362" s="45" t="s">
        <v>275</v>
      </c>
      <c r="C362" s="47" t="s">
        <v>2</v>
      </c>
      <c r="D362" s="47">
        <v>40</v>
      </c>
      <c r="E362" s="48"/>
      <c r="F362" s="47">
        <f>D362*E362</f>
        <v>0</v>
      </c>
      <c r="G362" s="49"/>
      <c r="H362" s="49"/>
      <c r="I362" s="50"/>
    </row>
    <row r="363" spans="1:9" s="43" customFormat="1" ht="14.25">
      <c r="A363" s="108"/>
      <c r="B363" s="45"/>
      <c r="C363" s="47"/>
      <c r="D363" s="47"/>
      <c r="E363" s="48"/>
      <c r="F363" s="47"/>
      <c r="G363" s="49"/>
      <c r="H363" s="49"/>
      <c r="I363" s="50"/>
    </row>
    <row r="364" spans="1:9" s="43" customFormat="1" ht="63.75">
      <c r="A364" s="103" t="s">
        <v>455</v>
      </c>
      <c r="B364" s="45" t="s">
        <v>456</v>
      </c>
      <c r="C364" s="47"/>
      <c r="D364" s="47"/>
      <c r="E364" s="48"/>
      <c r="F364" s="47"/>
    </row>
    <row r="365" spans="1:9" s="43" customFormat="1" ht="14.25">
      <c r="A365" s="103" t="s">
        <v>460</v>
      </c>
      <c r="B365" s="45" t="s">
        <v>134</v>
      </c>
      <c r="C365" s="47" t="s">
        <v>193</v>
      </c>
      <c r="D365" s="47">
        <v>5</v>
      </c>
      <c r="E365" s="48"/>
      <c r="F365" s="47">
        <f>D365*E365</f>
        <v>0</v>
      </c>
    </row>
    <row r="366" spans="1:9" s="43" customFormat="1" ht="14.25">
      <c r="A366" s="103" t="s">
        <v>461</v>
      </c>
      <c r="B366" s="45" t="s">
        <v>133</v>
      </c>
      <c r="C366" s="47" t="s">
        <v>193</v>
      </c>
      <c r="D366" s="47">
        <v>18</v>
      </c>
      <c r="E366" s="48"/>
      <c r="F366" s="47">
        <f>D366*E366</f>
        <v>0</v>
      </c>
    </row>
    <row r="367" spans="1:9" s="43" customFormat="1" ht="14.25">
      <c r="A367" s="108"/>
      <c r="B367" s="45"/>
      <c r="C367" s="47"/>
      <c r="D367" s="47"/>
      <c r="E367" s="48"/>
      <c r="F367" s="47"/>
    </row>
    <row r="368" spans="1:9" s="43" customFormat="1" ht="63.75">
      <c r="A368" s="103" t="s">
        <v>458</v>
      </c>
      <c r="B368" s="45" t="s">
        <v>457</v>
      </c>
      <c r="C368" s="47"/>
      <c r="D368" s="47"/>
      <c r="E368" s="48"/>
      <c r="F368" s="47"/>
    </row>
    <row r="369" spans="1:9" s="43" customFormat="1" ht="14.25">
      <c r="A369" s="108"/>
      <c r="B369" s="45" t="s">
        <v>133</v>
      </c>
      <c r="C369" s="47" t="s">
        <v>193</v>
      </c>
      <c r="D369" s="47">
        <v>10</v>
      </c>
      <c r="E369" s="48"/>
      <c r="F369" s="47">
        <f>D369*E369</f>
        <v>0</v>
      </c>
    </row>
    <row r="370" spans="1:9" s="43" customFormat="1" ht="14.25">
      <c r="A370" s="108"/>
      <c r="B370" s="45"/>
      <c r="C370" s="47"/>
      <c r="D370" s="47"/>
      <c r="E370" s="48"/>
      <c r="F370" s="47"/>
    </row>
    <row r="371" spans="1:9" s="43" customFormat="1" ht="14.25">
      <c r="A371" s="108"/>
      <c r="B371" s="45"/>
      <c r="C371" s="47"/>
      <c r="D371" s="47"/>
      <c r="E371" s="48"/>
      <c r="F371" s="47"/>
    </row>
    <row r="372" spans="1:9" s="43" customFormat="1" ht="63.75">
      <c r="A372" s="103" t="s">
        <v>459</v>
      </c>
      <c r="B372" s="45" t="s">
        <v>276</v>
      </c>
      <c r="C372" s="47"/>
      <c r="D372" s="47"/>
      <c r="E372" s="48"/>
      <c r="F372" s="47"/>
    </row>
    <row r="373" spans="1:9" s="43" customFormat="1" ht="14.25">
      <c r="A373" s="108"/>
      <c r="B373" s="45" t="s">
        <v>133</v>
      </c>
      <c r="C373" s="47" t="s">
        <v>193</v>
      </c>
      <c r="D373" s="47">
        <v>10</v>
      </c>
      <c r="E373" s="48"/>
      <c r="F373" s="47">
        <f>D373*E373</f>
        <v>0</v>
      </c>
    </row>
    <row r="374" spans="1:9" s="43" customFormat="1" ht="14.25">
      <c r="A374" s="108"/>
      <c r="B374" s="45"/>
      <c r="C374" s="47"/>
      <c r="D374" s="47"/>
      <c r="E374" s="48"/>
      <c r="F374" s="47"/>
    </row>
    <row r="375" spans="1:9" s="43" customFormat="1" ht="25.5">
      <c r="A375" s="103" t="s">
        <v>462</v>
      </c>
      <c r="B375" s="45" t="s">
        <v>135</v>
      </c>
      <c r="C375" s="47"/>
      <c r="D375" s="47"/>
      <c r="E375" s="48"/>
      <c r="F375" s="47"/>
    </row>
    <row r="376" spans="1:9" s="43" customFormat="1" ht="14.25">
      <c r="A376" s="108"/>
      <c r="B376" s="45" t="s">
        <v>134</v>
      </c>
      <c r="C376" s="47" t="s">
        <v>193</v>
      </c>
      <c r="D376" s="47">
        <v>15</v>
      </c>
      <c r="E376" s="48"/>
      <c r="F376" s="47">
        <f>D376*E376</f>
        <v>0</v>
      </c>
    </row>
    <row r="377" spans="1:9" s="43" customFormat="1" ht="14.25">
      <c r="A377" s="108"/>
      <c r="B377" s="45"/>
      <c r="C377" s="47"/>
      <c r="D377" s="47"/>
      <c r="E377" s="48"/>
      <c r="F377" s="47"/>
    </row>
    <row r="378" spans="1:9" s="43" customFormat="1" ht="14.25">
      <c r="A378" s="108"/>
      <c r="B378" s="45"/>
      <c r="C378" s="47"/>
      <c r="D378" s="47"/>
      <c r="E378" s="48"/>
      <c r="F378" s="47"/>
    </row>
    <row r="379" spans="1:9" s="43" customFormat="1" ht="25.5">
      <c r="A379" s="103" t="s">
        <v>463</v>
      </c>
      <c r="B379" s="45" t="s">
        <v>272</v>
      </c>
      <c r="C379" s="47"/>
      <c r="D379" s="47"/>
      <c r="E379" s="48"/>
      <c r="F379" s="47"/>
    </row>
    <row r="380" spans="1:9" s="43" customFormat="1" ht="14.25">
      <c r="A380" s="108"/>
      <c r="B380" s="45"/>
      <c r="C380" s="47" t="s">
        <v>131</v>
      </c>
      <c r="D380" s="47">
        <v>1</v>
      </c>
      <c r="E380" s="48"/>
      <c r="F380" s="47">
        <f>D380*E380</f>
        <v>0</v>
      </c>
    </row>
    <row r="381" spans="1:9" s="26" customFormat="1" ht="12.75">
      <c r="A381" s="79"/>
      <c r="B381" s="79"/>
      <c r="C381" s="110"/>
      <c r="D381" s="80"/>
      <c r="E381" s="80"/>
      <c r="F381" s="91"/>
      <c r="G381" s="3"/>
      <c r="H381" s="3"/>
      <c r="I381" s="3"/>
    </row>
    <row r="382" spans="1:9" s="26" customFormat="1" ht="12.75">
      <c r="A382" s="79" t="s">
        <v>144</v>
      </c>
      <c r="B382" s="79" t="s">
        <v>433</v>
      </c>
      <c r="C382" s="110"/>
      <c r="D382" s="80"/>
      <c r="E382" s="80"/>
      <c r="F382" s="91">
        <f>SUM(F358:F381)</f>
        <v>0</v>
      </c>
      <c r="G382" s="3"/>
      <c r="H382" s="3"/>
      <c r="I382" s="3"/>
    </row>
    <row r="383" spans="1:9" s="26" customFormat="1" ht="12.75">
      <c r="A383" s="79"/>
      <c r="B383" s="79"/>
      <c r="C383" s="110"/>
      <c r="D383" s="80"/>
      <c r="E383" s="80"/>
      <c r="F383" s="91"/>
      <c r="G383" s="3"/>
      <c r="H383" s="3"/>
      <c r="I383" s="3"/>
    </row>
    <row r="384" spans="1:9" s="26" customFormat="1" ht="12.75">
      <c r="A384" s="79"/>
      <c r="B384" s="79"/>
      <c r="C384" s="110"/>
      <c r="D384" s="80"/>
      <c r="E384" s="80"/>
      <c r="F384" s="91"/>
      <c r="G384" s="3"/>
      <c r="H384" s="3"/>
      <c r="I384" s="3"/>
    </row>
    <row r="385" spans="1:9" s="26" customFormat="1" ht="12.75">
      <c r="A385" s="79" t="s">
        <v>145</v>
      </c>
      <c r="B385" s="79" t="s">
        <v>136</v>
      </c>
      <c r="C385" s="110"/>
      <c r="D385" s="80"/>
      <c r="E385" s="80"/>
      <c r="F385" s="91"/>
      <c r="G385" s="3"/>
      <c r="H385" s="3"/>
      <c r="I385" s="3"/>
    </row>
    <row r="386" spans="1:9" ht="51">
      <c r="A386" s="103"/>
      <c r="B386" s="46" t="s">
        <v>464</v>
      </c>
      <c r="C386" s="47"/>
      <c r="D386" s="47"/>
      <c r="E386" s="47"/>
      <c r="F386" s="47"/>
      <c r="G386" s="43"/>
      <c r="H386" s="43"/>
      <c r="I386" s="43"/>
    </row>
    <row r="387" spans="1:9" s="43" customFormat="1">
      <c r="A387" s="101"/>
      <c r="B387" s="44"/>
      <c r="C387" s="28"/>
      <c r="D387" s="28"/>
      <c r="E387" s="28"/>
      <c r="F387" s="57"/>
      <c r="G387"/>
      <c r="H387"/>
      <c r="I387"/>
    </row>
    <row r="388" spans="1:9" ht="25.5">
      <c r="A388" s="10" t="s">
        <v>14</v>
      </c>
      <c r="B388" s="9" t="s">
        <v>15</v>
      </c>
      <c r="C388" s="11" t="s">
        <v>16</v>
      </c>
      <c r="D388" s="11" t="s">
        <v>17</v>
      </c>
      <c r="E388" s="11" t="s">
        <v>117</v>
      </c>
      <c r="F388" s="11" t="s">
        <v>118</v>
      </c>
      <c r="G388" s="29"/>
      <c r="H388" s="29"/>
      <c r="I388" s="29"/>
    </row>
    <row r="389" spans="1:9">
      <c r="A389" s="102"/>
      <c r="B389" s="8"/>
      <c r="C389" s="62"/>
      <c r="D389" s="62"/>
      <c r="E389" s="62"/>
      <c r="F389" s="88"/>
      <c r="G389" s="29"/>
      <c r="H389" s="29"/>
      <c r="I389" s="29"/>
    </row>
    <row r="390" spans="1:9" ht="165.75">
      <c r="A390" s="103" t="s">
        <v>465</v>
      </c>
      <c r="B390" s="46" t="s">
        <v>466</v>
      </c>
      <c r="C390" s="47"/>
      <c r="D390" s="47"/>
      <c r="E390" s="48"/>
      <c r="F390" s="47"/>
      <c r="G390" s="43"/>
      <c r="H390" s="43"/>
      <c r="I390" s="43"/>
    </row>
    <row r="391" spans="1:9">
      <c r="A391" s="108"/>
      <c r="B391" s="46"/>
      <c r="C391" s="47" t="s">
        <v>2</v>
      </c>
      <c r="D391" s="47">
        <v>120</v>
      </c>
      <c r="E391" s="48"/>
      <c r="F391" s="47">
        <f>D391*E391</f>
        <v>0</v>
      </c>
      <c r="G391" s="43"/>
      <c r="H391" s="43"/>
      <c r="I391" s="43"/>
    </row>
    <row r="392" spans="1:9">
      <c r="A392" s="108"/>
      <c r="B392" s="46"/>
      <c r="C392" s="47"/>
      <c r="D392" s="47"/>
      <c r="E392" s="48"/>
      <c r="F392" s="47"/>
      <c r="G392" s="43"/>
      <c r="H392" s="43"/>
      <c r="I392" s="43"/>
    </row>
    <row r="393" spans="1:9" ht="114.75">
      <c r="A393" s="103" t="s">
        <v>467</v>
      </c>
      <c r="B393" s="46" t="s">
        <v>435</v>
      </c>
      <c r="C393" s="47"/>
      <c r="D393" s="47"/>
      <c r="E393" s="48"/>
      <c r="F393" s="47"/>
      <c r="G393" s="43"/>
      <c r="H393" s="43"/>
      <c r="I393" s="43"/>
    </row>
    <row r="394" spans="1:9">
      <c r="A394" s="103"/>
      <c r="B394" s="46"/>
      <c r="C394" s="47" t="s">
        <v>131</v>
      </c>
      <c r="D394" s="47">
        <v>1</v>
      </c>
      <c r="E394" s="48"/>
      <c r="F394" s="47">
        <f>E394*D394</f>
        <v>0</v>
      </c>
      <c r="G394" s="43"/>
      <c r="H394" s="43"/>
      <c r="I394" s="43"/>
    </row>
    <row r="395" spans="1:9">
      <c r="A395" s="108"/>
      <c r="B395" s="45"/>
      <c r="C395" s="47"/>
      <c r="D395" s="47"/>
      <c r="E395" s="48"/>
      <c r="F395" s="47"/>
      <c r="G395" s="43"/>
      <c r="H395" s="43"/>
      <c r="I395" s="43"/>
    </row>
    <row r="396" spans="1:9" s="43" customFormat="1" ht="114.75">
      <c r="A396" s="103" t="s">
        <v>469</v>
      </c>
      <c r="B396" s="46" t="s">
        <v>468</v>
      </c>
      <c r="C396" s="47"/>
      <c r="D396" s="47"/>
      <c r="E396" s="48"/>
      <c r="F396" s="47"/>
    </row>
    <row r="397" spans="1:9" s="43" customFormat="1" ht="14.25">
      <c r="A397" s="103"/>
      <c r="B397" s="46"/>
      <c r="C397" s="47" t="s">
        <v>193</v>
      </c>
      <c r="D397" s="47">
        <v>5</v>
      </c>
      <c r="E397" s="48"/>
      <c r="F397" s="47">
        <f>E397*D397</f>
        <v>0</v>
      </c>
    </row>
    <row r="398" spans="1:9" s="43" customFormat="1" ht="14.25">
      <c r="A398" s="108"/>
      <c r="B398" s="45"/>
      <c r="C398" s="47"/>
      <c r="D398" s="47"/>
      <c r="E398" s="48"/>
      <c r="F398" s="47"/>
    </row>
    <row r="399" spans="1:9" s="43" customFormat="1" ht="51">
      <c r="A399" s="103" t="s">
        <v>470</v>
      </c>
      <c r="B399" s="45" t="s">
        <v>287</v>
      </c>
      <c r="C399" s="47"/>
      <c r="D399" s="47"/>
      <c r="E399" s="48"/>
      <c r="F399" s="47"/>
    </row>
    <row r="400" spans="1:9" s="18" customFormat="1" ht="14.25">
      <c r="A400" s="103"/>
      <c r="B400" s="45"/>
      <c r="C400" s="47" t="s">
        <v>139</v>
      </c>
      <c r="D400" s="47">
        <v>20</v>
      </c>
      <c r="E400" s="48"/>
      <c r="F400" s="47">
        <f>D400*E400</f>
        <v>0</v>
      </c>
      <c r="G400" s="43"/>
      <c r="H400" s="43"/>
      <c r="I400" s="43"/>
    </row>
    <row r="401" spans="1:13" s="43" customFormat="1" ht="14.25">
      <c r="A401" s="108"/>
      <c r="B401" s="45"/>
      <c r="C401" s="47"/>
      <c r="D401" s="47"/>
      <c r="E401" s="48"/>
      <c r="F401" s="47"/>
    </row>
    <row r="402" spans="1:13" s="43" customFormat="1" ht="140.25">
      <c r="A402" s="103" t="s">
        <v>471</v>
      </c>
      <c r="B402" s="45" t="s">
        <v>257</v>
      </c>
      <c r="C402" s="47"/>
      <c r="D402" s="47"/>
      <c r="E402" s="48"/>
      <c r="F402" s="47"/>
    </row>
    <row r="403" spans="1:13" s="43" customFormat="1">
      <c r="A403" s="108"/>
      <c r="B403" s="45" t="s">
        <v>47</v>
      </c>
      <c r="C403" s="115"/>
      <c r="D403" s="116"/>
      <c r="E403" s="117"/>
      <c r="F403" s="116"/>
      <c r="G403"/>
      <c r="H403"/>
      <c r="I403"/>
    </row>
    <row r="404" spans="1:13">
      <c r="A404" s="108"/>
      <c r="B404" s="45" t="s">
        <v>46</v>
      </c>
      <c r="C404" s="115"/>
      <c r="D404" s="116"/>
      <c r="E404" s="117"/>
      <c r="F404" s="116"/>
    </row>
    <row r="405" spans="1:13" s="29" customFormat="1" ht="25.5">
      <c r="A405" s="108"/>
      <c r="B405" s="45" t="s">
        <v>359</v>
      </c>
      <c r="C405" s="115"/>
      <c r="D405" s="116"/>
      <c r="E405" s="117"/>
      <c r="F405" s="116"/>
      <c r="G405"/>
      <c r="H405"/>
      <c r="I405"/>
    </row>
    <row r="406" spans="1:13" s="29" customFormat="1" ht="25.5">
      <c r="A406" s="108"/>
      <c r="B406" s="45" t="s">
        <v>358</v>
      </c>
      <c r="C406" s="115"/>
      <c r="D406" s="116"/>
      <c r="E406" s="117"/>
      <c r="F406" s="116"/>
      <c r="G406"/>
      <c r="H406"/>
      <c r="I406"/>
    </row>
    <row r="407" spans="1:13" s="43" customFormat="1">
      <c r="A407" s="108"/>
      <c r="B407" s="45" t="s">
        <v>357</v>
      </c>
      <c r="C407" s="115"/>
      <c r="D407" s="116"/>
      <c r="E407" s="117"/>
      <c r="F407" s="116"/>
      <c r="G407"/>
      <c r="H407"/>
      <c r="I407"/>
    </row>
    <row r="408" spans="1:13" s="43" customFormat="1">
      <c r="A408" s="108"/>
      <c r="B408" s="45" t="s">
        <v>48</v>
      </c>
      <c r="C408" s="115"/>
      <c r="D408" s="116"/>
      <c r="E408" s="117"/>
      <c r="F408" s="116"/>
      <c r="G408"/>
      <c r="H408"/>
      <c r="I408"/>
    </row>
    <row r="409" spans="1:13" s="43" customFormat="1">
      <c r="A409" s="108"/>
      <c r="B409" s="45" t="s">
        <v>49</v>
      </c>
      <c r="C409" s="115"/>
      <c r="D409" s="116"/>
      <c r="E409" s="117"/>
      <c r="F409" s="116"/>
      <c r="G409"/>
      <c r="H409"/>
      <c r="I409"/>
    </row>
    <row r="410" spans="1:13" s="43" customFormat="1">
      <c r="A410" s="108"/>
      <c r="B410" s="45" t="s">
        <v>258</v>
      </c>
      <c r="C410" s="115"/>
      <c r="D410" s="116"/>
      <c r="E410" s="117"/>
      <c r="F410" s="116"/>
      <c r="G410"/>
      <c r="H410"/>
      <c r="I410"/>
    </row>
    <row r="411" spans="1:13" s="43" customFormat="1" ht="25.5">
      <c r="A411" s="108"/>
      <c r="B411" s="45" t="s">
        <v>259</v>
      </c>
      <c r="C411" s="115"/>
      <c r="D411" s="116"/>
      <c r="E411" s="117"/>
      <c r="F411" s="116"/>
      <c r="G411"/>
      <c r="H411"/>
      <c r="I411"/>
    </row>
    <row r="412" spans="1:13" s="49" customFormat="1" ht="14.25">
      <c r="A412" s="103"/>
      <c r="B412" s="45"/>
      <c r="C412" s="47" t="s">
        <v>131</v>
      </c>
      <c r="D412" s="47">
        <v>5</v>
      </c>
      <c r="E412" s="48"/>
      <c r="F412" s="47">
        <f>E412*D412</f>
        <v>0</v>
      </c>
      <c r="G412" s="43"/>
      <c r="H412" s="43"/>
      <c r="I412" s="43"/>
      <c r="M412" s="52"/>
    </row>
    <row r="413" spans="1:13" s="43" customFormat="1" ht="14.25">
      <c r="A413" s="108"/>
      <c r="B413" s="45"/>
      <c r="C413" s="47"/>
      <c r="D413" s="47"/>
      <c r="E413" s="48"/>
      <c r="F413" s="47"/>
    </row>
    <row r="414" spans="1:13" ht="25.5">
      <c r="A414" s="103" t="s">
        <v>472</v>
      </c>
      <c r="B414" s="45" t="s">
        <v>255</v>
      </c>
      <c r="C414" s="47"/>
      <c r="D414" s="47"/>
      <c r="E414" s="48"/>
      <c r="F414" s="47"/>
      <c r="G414" s="43"/>
      <c r="H414" s="43"/>
      <c r="I414" s="43"/>
    </row>
    <row r="415" spans="1:13" s="26" customFormat="1" ht="14.25">
      <c r="A415" s="103"/>
      <c r="B415" s="45"/>
      <c r="C415" s="47" t="s">
        <v>2</v>
      </c>
      <c r="D415" s="47">
        <v>80</v>
      </c>
      <c r="E415" s="48"/>
      <c r="F415" s="47">
        <f>E415*D415</f>
        <v>0</v>
      </c>
      <c r="G415" s="43"/>
      <c r="H415" s="43"/>
      <c r="I415" s="43"/>
    </row>
    <row r="416" spans="1:13" s="26" customFormat="1" ht="12.75">
      <c r="A416" s="79"/>
      <c r="B416" s="79"/>
      <c r="C416" s="110"/>
      <c r="D416" s="80"/>
      <c r="E416" s="80"/>
      <c r="F416" s="91"/>
      <c r="G416" s="3"/>
      <c r="H416" s="3"/>
      <c r="I416" s="3"/>
    </row>
    <row r="417" spans="1:9" s="26" customFormat="1" ht="12.75">
      <c r="A417" s="79" t="s">
        <v>145</v>
      </c>
      <c r="B417" s="79" t="s">
        <v>449</v>
      </c>
      <c r="C417" s="110"/>
      <c r="D417" s="80"/>
      <c r="E417" s="80"/>
      <c r="F417" s="91">
        <f>SUM(F390:F416)</f>
        <v>0</v>
      </c>
      <c r="G417" s="3"/>
      <c r="H417" s="3"/>
      <c r="I417" s="3"/>
    </row>
    <row r="418" spans="1:9" s="26" customFormat="1" ht="12.75">
      <c r="A418" s="79"/>
      <c r="B418" s="79"/>
      <c r="C418" s="110"/>
      <c r="D418" s="80"/>
      <c r="E418" s="80"/>
      <c r="F418" s="91"/>
      <c r="G418" s="3"/>
      <c r="H418" s="3"/>
      <c r="I418" s="3"/>
    </row>
    <row r="419" spans="1:9" s="26" customFormat="1" ht="12.75">
      <c r="A419" s="79"/>
      <c r="B419" s="79"/>
      <c r="C419" s="110"/>
      <c r="D419" s="80"/>
      <c r="E419" s="80"/>
      <c r="F419" s="91"/>
      <c r="G419" s="3"/>
      <c r="H419" s="3"/>
      <c r="I419" s="3"/>
    </row>
    <row r="420" spans="1:9" s="26" customFormat="1" ht="12.75">
      <c r="A420" s="79" t="s">
        <v>126</v>
      </c>
      <c r="B420" s="79" t="s">
        <v>284</v>
      </c>
      <c r="C420" s="110"/>
      <c r="D420" s="80"/>
      <c r="E420" s="80"/>
      <c r="F420" s="91">
        <f>F382+F417</f>
        <v>0</v>
      </c>
      <c r="G420" s="3"/>
      <c r="H420" s="3"/>
      <c r="I420" s="3"/>
    </row>
    <row r="421" spans="1:9" s="26" customFormat="1" ht="12.75">
      <c r="A421" s="79"/>
      <c r="B421" s="79"/>
      <c r="C421" s="110"/>
      <c r="D421" s="80"/>
      <c r="E421" s="80"/>
      <c r="F421" s="91"/>
      <c r="G421" s="3"/>
      <c r="H421" s="3"/>
      <c r="I421" s="3"/>
    </row>
    <row r="422" spans="1:9" s="26" customFormat="1" ht="12.75">
      <c r="A422" s="79"/>
      <c r="B422" s="79"/>
      <c r="C422" s="110"/>
      <c r="D422" s="80"/>
      <c r="E422" s="80"/>
      <c r="F422" s="91"/>
      <c r="G422" s="3"/>
      <c r="H422" s="3"/>
      <c r="I422" s="3"/>
    </row>
    <row r="423" spans="1:9" s="26" customFormat="1" ht="12.75">
      <c r="A423" s="79"/>
      <c r="B423" s="79"/>
      <c r="C423" s="110"/>
      <c r="D423" s="80"/>
      <c r="E423" s="80"/>
      <c r="F423" s="91"/>
      <c r="G423" s="3"/>
      <c r="H423" s="3"/>
      <c r="I423" s="3"/>
    </row>
    <row r="424" spans="1:9" s="26" customFormat="1" ht="12.75">
      <c r="A424" s="79" t="s">
        <v>146</v>
      </c>
      <c r="B424" s="79" t="s">
        <v>285</v>
      </c>
      <c r="C424" s="110"/>
      <c r="D424" s="80"/>
      <c r="E424" s="80"/>
      <c r="F424" s="91"/>
      <c r="G424" s="3"/>
      <c r="H424" s="3"/>
      <c r="I424" s="3"/>
    </row>
    <row r="425" spans="1:9" s="26" customFormat="1" ht="12.75">
      <c r="A425" s="79"/>
      <c r="B425" s="79"/>
      <c r="C425" s="110"/>
      <c r="D425" s="80"/>
      <c r="E425" s="80"/>
      <c r="F425" s="91"/>
      <c r="G425" s="3"/>
      <c r="H425" s="3"/>
      <c r="I425" s="3"/>
    </row>
    <row r="426" spans="1:9" s="26" customFormat="1" ht="12.75">
      <c r="A426" s="79" t="s">
        <v>147</v>
      </c>
      <c r="B426" s="79" t="s">
        <v>128</v>
      </c>
      <c r="C426" s="110"/>
      <c r="D426" s="80"/>
      <c r="E426" s="80"/>
      <c r="F426" s="91"/>
      <c r="G426" s="3"/>
      <c r="H426" s="3"/>
      <c r="I426" s="3"/>
    </row>
    <row r="427" spans="1:9" s="43" customFormat="1" ht="165.75">
      <c r="A427" s="108"/>
      <c r="B427" s="45" t="s">
        <v>141</v>
      </c>
      <c r="C427" s="47"/>
      <c r="D427" s="47"/>
      <c r="E427" s="47"/>
      <c r="F427" s="47"/>
    </row>
    <row r="428" spans="1:9" s="43" customFormat="1">
      <c r="A428" s="101"/>
      <c r="B428" s="44"/>
      <c r="C428" s="28"/>
      <c r="D428" s="28"/>
      <c r="E428" s="28"/>
      <c r="F428" s="57"/>
      <c r="G428"/>
      <c r="H428"/>
      <c r="I428"/>
    </row>
    <row r="429" spans="1:9" s="43" customFormat="1" ht="25.5">
      <c r="A429" s="10" t="s">
        <v>14</v>
      </c>
      <c r="B429" s="9" t="s">
        <v>15</v>
      </c>
      <c r="C429" s="11" t="s">
        <v>16</v>
      </c>
      <c r="D429" s="11" t="s">
        <v>17</v>
      </c>
      <c r="E429" s="11" t="s">
        <v>117</v>
      </c>
      <c r="F429" s="11" t="s">
        <v>118</v>
      </c>
      <c r="G429" s="29"/>
      <c r="H429" s="29"/>
      <c r="I429" s="29"/>
    </row>
    <row r="430" spans="1:9" s="43" customFormat="1" ht="14.25">
      <c r="A430" s="102"/>
      <c r="B430" s="8"/>
      <c r="C430" s="62"/>
      <c r="D430" s="62"/>
      <c r="E430" s="62"/>
      <c r="F430" s="88"/>
      <c r="G430" s="29"/>
      <c r="H430" s="29"/>
      <c r="I430" s="29"/>
    </row>
    <row r="431" spans="1:9" s="43" customFormat="1" ht="229.5">
      <c r="A431" s="108" t="s">
        <v>475</v>
      </c>
      <c r="B431" s="45" t="s">
        <v>473</v>
      </c>
      <c r="C431" s="47"/>
      <c r="D431" s="47"/>
      <c r="E431" s="48"/>
      <c r="F431" s="47"/>
    </row>
    <row r="432" spans="1:9" s="43" customFormat="1" ht="242.25">
      <c r="A432" s="108"/>
      <c r="B432" s="45" t="s">
        <v>474</v>
      </c>
      <c r="C432" s="47"/>
      <c r="D432" s="47"/>
      <c r="E432" s="48"/>
      <c r="F432" s="47"/>
    </row>
    <row r="433" spans="1:6" s="43" customFormat="1" ht="14.25">
      <c r="A433" s="108"/>
      <c r="B433" s="45" t="s">
        <v>286</v>
      </c>
      <c r="C433" s="47" t="s">
        <v>2</v>
      </c>
      <c r="D433" s="47">
        <v>24</v>
      </c>
      <c r="E433" s="48"/>
      <c r="F433" s="47">
        <f>D433*E433</f>
        <v>0</v>
      </c>
    </row>
    <row r="434" spans="1:6" s="43" customFormat="1" ht="14.25">
      <c r="A434" s="108"/>
      <c r="B434" s="45"/>
      <c r="C434" s="47"/>
      <c r="D434" s="47"/>
      <c r="E434" s="48"/>
      <c r="F434" s="47"/>
    </row>
    <row r="435" spans="1:6" s="43" customFormat="1" ht="89.25">
      <c r="A435" s="108" t="s">
        <v>476</v>
      </c>
      <c r="B435" s="45" t="s">
        <v>261</v>
      </c>
      <c r="C435" s="47"/>
      <c r="D435" s="47"/>
      <c r="E435" s="48"/>
      <c r="F435" s="47"/>
    </row>
    <row r="436" spans="1:6" s="43" customFormat="1" ht="14.25">
      <c r="A436" s="108"/>
      <c r="B436" s="45"/>
      <c r="C436" s="47" t="s">
        <v>193</v>
      </c>
      <c r="D436" s="47">
        <v>8</v>
      </c>
      <c r="E436" s="48"/>
      <c r="F436" s="47">
        <f>D436*E436</f>
        <v>0</v>
      </c>
    </row>
    <row r="437" spans="1:6" s="43" customFormat="1" ht="14.25">
      <c r="A437" s="108"/>
      <c r="B437" s="45"/>
      <c r="C437" s="47"/>
      <c r="D437" s="47"/>
      <c r="E437" s="48"/>
      <c r="F437" s="47"/>
    </row>
    <row r="438" spans="1:6" s="43" customFormat="1" ht="76.5">
      <c r="A438" s="108" t="s">
        <v>477</v>
      </c>
      <c r="B438" s="45" t="s">
        <v>142</v>
      </c>
      <c r="C438" s="47"/>
      <c r="D438" s="47"/>
      <c r="E438" s="48"/>
      <c r="F438" s="47"/>
    </row>
    <row r="439" spans="1:6" s="43" customFormat="1" ht="14.25">
      <c r="A439" s="108"/>
      <c r="B439" s="45" t="s">
        <v>260</v>
      </c>
      <c r="C439" s="47" t="s">
        <v>193</v>
      </c>
      <c r="D439" s="47">
        <v>6</v>
      </c>
      <c r="E439" s="48"/>
      <c r="F439" s="47">
        <f>D439*E439</f>
        <v>0</v>
      </c>
    </row>
    <row r="440" spans="1:6" s="43" customFormat="1" ht="14.25">
      <c r="A440" s="108"/>
      <c r="B440" s="45"/>
      <c r="C440" s="47"/>
      <c r="D440" s="47"/>
      <c r="E440" s="48"/>
      <c r="F440" s="47"/>
    </row>
    <row r="441" spans="1:6" s="43" customFormat="1" ht="51">
      <c r="A441" s="108" t="s">
        <v>478</v>
      </c>
      <c r="B441" s="45" t="s">
        <v>277</v>
      </c>
      <c r="C441" s="47"/>
      <c r="D441" s="47"/>
      <c r="E441" s="48"/>
      <c r="F441" s="47"/>
    </row>
    <row r="442" spans="1:6" s="43" customFormat="1" ht="14.25">
      <c r="A442" s="108"/>
      <c r="B442" s="45" t="s">
        <v>260</v>
      </c>
      <c r="C442" s="47" t="s">
        <v>193</v>
      </c>
      <c r="D442" s="47">
        <v>1</v>
      </c>
      <c r="E442" s="48"/>
      <c r="F442" s="47">
        <f>D442*E442</f>
        <v>0</v>
      </c>
    </row>
    <row r="443" spans="1:6" s="43" customFormat="1" ht="14.25">
      <c r="A443" s="108"/>
      <c r="B443" s="45"/>
      <c r="C443" s="47"/>
      <c r="D443" s="47"/>
      <c r="E443" s="48"/>
      <c r="F443" s="47"/>
    </row>
    <row r="444" spans="1:6" s="43" customFormat="1" ht="76.5">
      <c r="A444" s="108" t="s">
        <v>479</v>
      </c>
      <c r="B444" s="45" t="s">
        <v>278</v>
      </c>
      <c r="C444" s="47"/>
      <c r="D444" s="47"/>
      <c r="E444" s="48"/>
      <c r="F444" s="47"/>
    </row>
    <row r="445" spans="1:6" s="43" customFormat="1" ht="14.25">
      <c r="A445" s="108"/>
      <c r="B445" s="45" t="s">
        <v>260</v>
      </c>
      <c r="C445" s="47" t="s">
        <v>193</v>
      </c>
      <c r="D445" s="47">
        <v>5</v>
      </c>
      <c r="E445" s="48"/>
      <c r="F445" s="47">
        <f>D445*E445</f>
        <v>0</v>
      </c>
    </row>
    <row r="446" spans="1:6" s="43" customFormat="1" ht="14.25">
      <c r="A446" s="108"/>
      <c r="B446" s="45"/>
      <c r="C446" s="47"/>
      <c r="D446" s="47"/>
      <c r="E446" s="48"/>
      <c r="F446" s="47"/>
    </row>
    <row r="447" spans="1:6" s="43" customFormat="1" ht="63.75">
      <c r="A447" s="108" t="s">
        <v>480</v>
      </c>
      <c r="B447" s="45" t="s">
        <v>279</v>
      </c>
      <c r="C447" s="47"/>
      <c r="D447" s="47"/>
      <c r="E447" s="48"/>
      <c r="F447" s="47"/>
    </row>
    <row r="448" spans="1:6" s="43" customFormat="1" ht="14.25">
      <c r="A448" s="108" t="s">
        <v>481</v>
      </c>
      <c r="B448" s="45" t="s">
        <v>280</v>
      </c>
      <c r="C448" s="47" t="s">
        <v>193</v>
      </c>
      <c r="D448" s="47">
        <v>5</v>
      </c>
      <c r="E448" s="48"/>
      <c r="F448" s="47">
        <f>D448*E448</f>
        <v>0</v>
      </c>
    </row>
    <row r="449" spans="1:9" s="43" customFormat="1" ht="14.25">
      <c r="A449" s="108" t="s">
        <v>482</v>
      </c>
      <c r="B449" s="45" t="s">
        <v>286</v>
      </c>
      <c r="C449" s="47" t="s">
        <v>193</v>
      </c>
      <c r="D449" s="47">
        <v>1</v>
      </c>
      <c r="E449" s="48"/>
      <c r="F449" s="47">
        <f>D449*E449</f>
        <v>0</v>
      </c>
    </row>
    <row r="450" spans="1:9" s="26" customFormat="1" ht="12.75">
      <c r="A450" s="79"/>
      <c r="B450" s="79"/>
      <c r="C450" s="110"/>
      <c r="D450" s="80"/>
      <c r="E450" s="80"/>
      <c r="F450" s="91"/>
      <c r="G450" s="3"/>
      <c r="H450" s="3"/>
      <c r="I450" s="3"/>
    </row>
    <row r="451" spans="1:9" s="26" customFormat="1" ht="12.75">
      <c r="A451" s="79" t="s">
        <v>147</v>
      </c>
      <c r="B451" s="79" t="s">
        <v>433</v>
      </c>
      <c r="C451" s="110"/>
      <c r="D451" s="80"/>
      <c r="E451" s="80"/>
      <c r="F451" s="91">
        <f>SUM(F431:F450)</f>
        <v>0</v>
      </c>
      <c r="G451" s="3"/>
      <c r="H451" s="3"/>
      <c r="I451" s="3"/>
    </row>
    <row r="452" spans="1:9" s="26" customFormat="1" ht="12.75">
      <c r="A452" s="79"/>
      <c r="B452" s="79"/>
      <c r="C452" s="110"/>
      <c r="D452" s="80"/>
      <c r="E452" s="80"/>
      <c r="F452" s="91"/>
      <c r="G452" s="3"/>
      <c r="H452" s="3"/>
      <c r="I452" s="3"/>
    </row>
    <row r="453" spans="1:9" s="26" customFormat="1" ht="12.75">
      <c r="A453" s="79"/>
      <c r="B453" s="79"/>
      <c r="C453" s="110"/>
      <c r="D453" s="80"/>
      <c r="E453" s="80"/>
      <c r="F453" s="91"/>
      <c r="G453" s="3"/>
      <c r="H453" s="3"/>
      <c r="I453" s="3"/>
    </row>
    <row r="454" spans="1:9" s="26" customFormat="1" ht="12.75">
      <c r="A454" s="79" t="s">
        <v>148</v>
      </c>
      <c r="B454" s="79" t="s">
        <v>136</v>
      </c>
      <c r="C454" s="110"/>
      <c r="D454" s="80"/>
      <c r="E454" s="80"/>
      <c r="F454" s="91"/>
      <c r="G454" s="3"/>
      <c r="H454" s="3"/>
      <c r="I454" s="3"/>
    </row>
    <row r="455" spans="1:9" s="43" customFormat="1" ht="63.75">
      <c r="A455" s="108"/>
      <c r="B455" s="46" t="s">
        <v>483</v>
      </c>
      <c r="C455" s="47"/>
      <c r="D455" s="47"/>
      <c r="E455" s="47"/>
      <c r="F455" s="47"/>
    </row>
    <row r="456" spans="1:9" s="43" customFormat="1">
      <c r="A456" s="101"/>
      <c r="B456" s="44"/>
      <c r="C456" s="28"/>
      <c r="D456" s="28"/>
      <c r="E456" s="28"/>
      <c r="F456" s="57"/>
      <c r="G456"/>
      <c r="H456"/>
      <c r="I456"/>
    </row>
    <row r="457" spans="1:9" s="43" customFormat="1" ht="25.5">
      <c r="A457" s="10" t="s">
        <v>14</v>
      </c>
      <c r="B457" s="9" t="s">
        <v>15</v>
      </c>
      <c r="C457" s="11" t="s">
        <v>16</v>
      </c>
      <c r="D457" s="11" t="s">
        <v>17</v>
      </c>
      <c r="E457" s="11" t="s">
        <v>117</v>
      </c>
      <c r="F457" s="11" t="s">
        <v>118</v>
      </c>
      <c r="G457" s="29"/>
      <c r="H457" s="29"/>
      <c r="I457" s="29"/>
    </row>
    <row r="458" spans="1:9" s="43" customFormat="1" ht="14.25">
      <c r="A458" s="102"/>
      <c r="B458" s="8"/>
      <c r="C458" s="62"/>
      <c r="D458" s="62"/>
      <c r="E458" s="62"/>
      <c r="F458" s="88"/>
      <c r="G458" s="29"/>
      <c r="H458" s="29"/>
      <c r="I458" s="29"/>
    </row>
    <row r="459" spans="1:9" s="43" customFormat="1" ht="25.5">
      <c r="A459" s="108" t="s">
        <v>485</v>
      </c>
      <c r="B459" s="46" t="s">
        <v>484</v>
      </c>
      <c r="C459" s="47"/>
      <c r="D459" s="47"/>
      <c r="E459" s="48"/>
      <c r="F459" s="47"/>
    </row>
    <row r="460" spans="1:9" s="43" customFormat="1" ht="14.25">
      <c r="A460" s="108"/>
      <c r="B460" s="46"/>
      <c r="C460" s="47" t="s">
        <v>131</v>
      </c>
      <c r="D460" s="47">
        <v>1</v>
      </c>
      <c r="E460" s="48"/>
      <c r="F460" s="47">
        <f>D460*E460</f>
        <v>0</v>
      </c>
    </row>
    <row r="461" spans="1:9" s="43" customFormat="1" ht="14.25">
      <c r="A461" s="108"/>
      <c r="B461" s="45"/>
      <c r="C461" s="47"/>
      <c r="D461" s="47"/>
      <c r="E461" s="48"/>
      <c r="F461" s="47"/>
    </row>
    <row r="462" spans="1:9" s="43" customFormat="1" ht="165.75">
      <c r="A462" s="103" t="s">
        <v>486</v>
      </c>
      <c r="B462" s="45" t="s">
        <v>487</v>
      </c>
      <c r="C462" s="47"/>
      <c r="D462" s="47"/>
      <c r="E462" s="48"/>
      <c r="F462" s="47"/>
    </row>
    <row r="463" spans="1:9" s="43" customFormat="1" ht="14.25">
      <c r="A463" s="108"/>
      <c r="B463" s="45" t="s">
        <v>260</v>
      </c>
      <c r="C463" s="47" t="s">
        <v>193</v>
      </c>
      <c r="D463" s="47">
        <v>6</v>
      </c>
      <c r="E463" s="48"/>
      <c r="F463" s="47">
        <f>D463*E463</f>
        <v>0</v>
      </c>
    </row>
    <row r="464" spans="1:9" s="43" customFormat="1" ht="14.25">
      <c r="A464" s="108"/>
      <c r="B464" s="45"/>
      <c r="C464" s="47"/>
      <c r="D464" s="47"/>
      <c r="E464" s="48"/>
      <c r="F464" s="47"/>
    </row>
    <row r="465" spans="1:9" s="43" customFormat="1" ht="51">
      <c r="A465" s="103" t="s">
        <v>488</v>
      </c>
      <c r="B465" s="45" t="s">
        <v>287</v>
      </c>
      <c r="C465" s="47"/>
      <c r="D465" s="47"/>
      <c r="E465" s="48"/>
      <c r="F465" s="47"/>
    </row>
    <row r="466" spans="1:9" s="18" customFormat="1" ht="14.25">
      <c r="A466" s="103"/>
      <c r="B466" s="45"/>
      <c r="C466" s="47" t="s">
        <v>139</v>
      </c>
      <c r="D466" s="47">
        <v>10</v>
      </c>
      <c r="E466" s="48"/>
      <c r="F466" s="47">
        <f>D466*E466</f>
        <v>0</v>
      </c>
      <c r="G466" s="43"/>
      <c r="H466" s="43"/>
      <c r="I466" s="43"/>
    </row>
    <row r="467" spans="1:9" s="43" customFormat="1" ht="14.25">
      <c r="A467" s="108"/>
      <c r="B467" s="45"/>
      <c r="C467" s="47"/>
      <c r="D467" s="47"/>
      <c r="E467" s="48"/>
      <c r="F467" s="47"/>
    </row>
    <row r="468" spans="1:9" s="43" customFormat="1" ht="76.5">
      <c r="A468" s="103" t="s">
        <v>489</v>
      </c>
      <c r="B468" s="45" t="s">
        <v>490</v>
      </c>
      <c r="C468" s="47"/>
      <c r="D468" s="47"/>
      <c r="E468" s="48"/>
      <c r="F468" s="47"/>
    </row>
    <row r="469" spans="1:9" s="43" customFormat="1" ht="14.25">
      <c r="A469" s="108"/>
      <c r="B469" s="45" t="s">
        <v>260</v>
      </c>
      <c r="C469" s="47" t="s">
        <v>193</v>
      </c>
      <c r="D469" s="47">
        <v>5</v>
      </c>
      <c r="E469" s="48"/>
      <c r="F469" s="47">
        <f>D469*E469</f>
        <v>0</v>
      </c>
    </row>
    <row r="470" spans="1:9" s="43" customFormat="1" ht="14.25">
      <c r="A470" s="108"/>
      <c r="B470" s="45"/>
      <c r="C470" s="47"/>
      <c r="D470" s="47"/>
      <c r="E470" s="48"/>
      <c r="F470" s="47"/>
    </row>
    <row r="471" spans="1:9" s="43" customFormat="1" ht="14.25">
      <c r="A471" s="103" t="s">
        <v>491</v>
      </c>
      <c r="B471" s="24" t="s">
        <v>288</v>
      </c>
      <c r="C471" s="47"/>
      <c r="D471" s="47"/>
      <c r="E471" s="48"/>
      <c r="F471" s="47"/>
    </row>
    <row r="472" spans="1:9">
      <c r="A472" s="103"/>
      <c r="B472" s="45"/>
      <c r="C472" s="47" t="s">
        <v>131</v>
      </c>
      <c r="D472" s="47">
        <v>1</v>
      </c>
      <c r="E472" s="48"/>
      <c r="F472" s="47">
        <f>E472*D472</f>
        <v>0</v>
      </c>
      <c r="G472" s="43"/>
      <c r="H472" s="43"/>
      <c r="I472" s="43"/>
    </row>
    <row r="473" spans="1:9">
      <c r="A473" s="108"/>
      <c r="B473" s="45"/>
      <c r="C473" s="47"/>
      <c r="D473" s="47"/>
      <c r="E473" s="48"/>
      <c r="F473" s="47"/>
      <c r="G473" s="43"/>
      <c r="H473" s="43"/>
      <c r="I473" s="43"/>
    </row>
    <row r="474" spans="1:9" ht="25.5">
      <c r="A474" s="103" t="s">
        <v>492</v>
      </c>
      <c r="B474" s="45" t="s">
        <v>255</v>
      </c>
      <c r="C474" s="47"/>
      <c r="D474" s="47"/>
      <c r="E474" s="48"/>
      <c r="F474" s="47"/>
      <c r="G474" s="43"/>
      <c r="H474" s="43"/>
      <c r="I474" s="43"/>
    </row>
    <row r="475" spans="1:9" s="3" customFormat="1" ht="14.25">
      <c r="A475" s="106"/>
      <c r="B475" s="45"/>
      <c r="C475" s="47" t="s">
        <v>2</v>
      </c>
      <c r="D475" s="47">
        <v>20</v>
      </c>
      <c r="E475" s="48"/>
      <c r="F475" s="47">
        <f>E475*D475</f>
        <v>0</v>
      </c>
      <c r="G475" s="43"/>
      <c r="H475" s="43"/>
      <c r="I475" s="43"/>
    </row>
    <row r="476" spans="1:9">
      <c r="A476" s="108"/>
      <c r="B476" s="45"/>
      <c r="C476" s="47"/>
      <c r="D476" s="47"/>
      <c r="E476" s="48"/>
      <c r="F476" s="47"/>
      <c r="G476" s="43"/>
      <c r="H476" s="43"/>
      <c r="I476" s="43"/>
    </row>
    <row r="477" spans="1:9" ht="89.25">
      <c r="A477" s="103" t="s">
        <v>493</v>
      </c>
      <c r="B477" s="45" t="s">
        <v>273</v>
      </c>
      <c r="C477" s="47"/>
      <c r="D477" s="47"/>
      <c r="E477" s="48"/>
      <c r="F477" s="47"/>
      <c r="G477" s="43"/>
      <c r="H477" s="43"/>
      <c r="I477" s="43"/>
    </row>
    <row r="478" spans="1:9" s="26" customFormat="1" ht="14.25">
      <c r="A478" s="103"/>
      <c r="B478" s="45"/>
      <c r="C478" s="47" t="s">
        <v>131</v>
      </c>
      <c r="D478" s="47">
        <v>1</v>
      </c>
      <c r="E478" s="48"/>
      <c r="F478" s="47">
        <f>E478*D478</f>
        <v>0</v>
      </c>
      <c r="G478" s="43"/>
      <c r="H478" s="43"/>
      <c r="I478" s="43"/>
    </row>
    <row r="479" spans="1:9" s="43" customFormat="1" ht="14.25">
      <c r="A479" s="108"/>
      <c r="B479" s="45"/>
      <c r="C479" s="47"/>
      <c r="D479" s="47"/>
      <c r="E479" s="48"/>
      <c r="F479" s="47"/>
    </row>
    <row r="480" spans="1:9" s="43" customFormat="1" ht="25.5">
      <c r="A480" s="103" t="s">
        <v>494</v>
      </c>
      <c r="B480" s="45" t="s">
        <v>272</v>
      </c>
      <c r="C480" s="47"/>
      <c r="D480" s="47"/>
      <c r="E480" s="48"/>
      <c r="F480" s="47"/>
    </row>
    <row r="481" spans="1:9" s="43" customFormat="1" ht="14.25">
      <c r="A481" s="108"/>
      <c r="B481" s="45"/>
      <c r="C481" s="47" t="s">
        <v>131</v>
      </c>
      <c r="D481" s="47">
        <v>1</v>
      </c>
      <c r="E481" s="48"/>
      <c r="F481" s="47">
        <f>D481*E481</f>
        <v>0</v>
      </c>
    </row>
    <row r="482" spans="1:9" s="43" customFormat="1" ht="14.25">
      <c r="A482" s="108"/>
      <c r="B482" s="45"/>
      <c r="C482" s="47"/>
      <c r="D482" s="47"/>
      <c r="E482" s="47"/>
      <c r="F482" s="47"/>
    </row>
    <row r="483" spans="1:9" s="26" customFormat="1" ht="12.75">
      <c r="A483" s="79"/>
      <c r="B483" s="79"/>
      <c r="C483" s="110"/>
      <c r="D483" s="80"/>
      <c r="E483" s="80"/>
      <c r="F483" s="91"/>
      <c r="G483" s="3"/>
      <c r="H483" s="3"/>
      <c r="I483" s="3"/>
    </row>
    <row r="484" spans="1:9" s="26" customFormat="1" ht="12.75">
      <c r="A484" s="79" t="s">
        <v>148</v>
      </c>
      <c r="B484" s="79" t="s">
        <v>449</v>
      </c>
      <c r="C484" s="110"/>
      <c r="D484" s="80"/>
      <c r="E484" s="80"/>
      <c r="F484" s="91">
        <f>SUM(F459:F483)</f>
        <v>0</v>
      </c>
      <c r="G484" s="3"/>
      <c r="H484" s="3"/>
      <c r="I484" s="3"/>
    </row>
    <row r="485" spans="1:9" s="26" customFormat="1" ht="12.75">
      <c r="A485" s="79"/>
      <c r="B485" s="79"/>
      <c r="C485" s="110"/>
      <c r="D485" s="80"/>
      <c r="E485" s="80"/>
      <c r="F485" s="91"/>
      <c r="G485" s="3"/>
      <c r="H485" s="3"/>
      <c r="I485" s="3"/>
    </row>
    <row r="486" spans="1:9" s="26" customFormat="1" ht="12.75">
      <c r="A486" s="79"/>
      <c r="B486" s="79"/>
      <c r="C486" s="110"/>
      <c r="D486" s="80"/>
      <c r="E486" s="80"/>
      <c r="F486" s="91"/>
      <c r="G486" s="3"/>
      <c r="H486" s="3"/>
      <c r="I486" s="3"/>
    </row>
    <row r="487" spans="1:9" s="26" customFormat="1" ht="12.75">
      <c r="A487" s="79" t="s">
        <v>146</v>
      </c>
      <c r="B487" s="79" t="s">
        <v>289</v>
      </c>
      <c r="C487" s="110"/>
      <c r="D487" s="80"/>
      <c r="E487" s="80"/>
      <c r="F487" s="91">
        <f>F451+F484</f>
        <v>0</v>
      </c>
      <c r="G487" s="3"/>
      <c r="H487" s="3"/>
      <c r="I487" s="3"/>
    </row>
    <row r="488" spans="1:9" s="26" customFormat="1" ht="12.75">
      <c r="A488" s="79"/>
      <c r="B488" s="79"/>
      <c r="C488" s="110"/>
      <c r="D488" s="80"/>
      <c r="E488" s="80"/>
      <c r="F488" s="91"/>
      <c r="G488" s="3"/>
      <c r="H488" s="3"/>
      <c r="I488" s="3"/>
    </row>
    <row r="489" spans="1:9" s="26" customFormat="1" ht="12.75">
      <c r="A489" s="79"/>
      <c r="B489" s="79"/>
      <c r="C489" s="110"/>
      <c r="D489" s="80"/>
      <c r="E489" s="80"/>
      <c r="F489" s="91"/>
      <c r="G489" s="3"/>
      <c r="H489" s="3"/>
      <c r="I489" s="3"/>
    </row>
    <row r="490" spans="1:9" s="26" customFormat="1" ht="12.75">
      <c r="A490" s="79"/>
      <c r="B490" s="79"/>
      <c r="C490" s="110"/>
      <c r="D490" s="80"/>
      <c r="E490" s="80"/>
      <c r="F490" s="91"/>
      <c r="G490" s="3"/>
      <c r="H490" s="3"/>
      <c r="I490" s="3"/>
    </row>
    <row r="491" spans="1:9" s="26" customFormat="1" ht="12.75">
      <c r="A491" s="79" t="s">
        <v>290</v>
      </c>
      <c r="B491" s="79" t="s">
        <v>291</v>
      </c>
      <c r="C491" s="110"/>
      <c r="D491" s="80"/>
      <c r="E491" s="80"/>
      <c r="F491" s="91"/>
      <c r="G491" s="3"/>
      <c r="H491" s="3"/>
      <c r="I491" s="3"/>
    </row>
    <row r="492" spans="1:9" s="26" customFormat="1" ht="12.75">
      <c r="A492" s="79"/>
      <c r="B492" s="79"/>
      <c r="C492" s="110"/>
      <c r="D492" s="80"/>
      <c r="E492" s="80"/>
      <c r="F492" s="91"/>
      <c r="G492" s="3"/>
      <c r="H492" s="3"/>
      <c r="I492" s="3"/>
    </row>
    <row r="493" spans="1:9" s="26" customFormat="1" ht="12.75">
      <c r="A493" s="79" t="s">
        <v>292</v>
      </c>
      <c r="B493" s="79" t="s">
        <v>128</v>
      </c>
      <c r="C493" s="110"/>
      <c r="D493" s="80"/>
      <c r="E493" s="80"/>
      <c r="F493" s="91"/>
      <c r="G493" s="3"/>
      <c r="H493" s="3"/>
      <c r="I493" s="3"/>
    </row>
    <row r="494" spans="1:9" s="43" customFormat="1" ht="165.75">
      <c r="A494" s="108"/>
      <c r="B494" s="45" t="s">
        <v>141</v>
      </c>
      <c r="C494" s="47"/>
      <c r="D494" s="47"/>
      <c r="E494" s="47"/>
      <c r="F494" s="47"/>
    </row>
    <row r="495" spans="1:9" s="43" customFormat="1">
      <c r="A495" s="101"/>
      <c r="B495" s="44"/>
      <c r="C495" s="28"/>
      <c r="D495" s="28"/>
      <c r="E495" s="28"/>
      <c r="F495" s="57"/>
      <c r="G495"/>
      <c r="H495"/>
      <c r="I495"/>
    </row>
    <row r="496" spans="1:9" s="43" customFormat="1" ht="25.5">
      <c r="A496" s="10" t="s">
        <v>14</v>
      </c>
      <c r="B496" s="9" t="s">
        <v>15</v>
      </c>
      <c r="C496" s="11" t="s">
        <v>16</v>
      </c>
      <c r="D496" s="11" t="s">
        <v>17</v>
      </c>
      <c r="E496" s="11" t="s">
        <v>117</v>
      </c>
      <c r="F496" s="11" t="s">
        <v>118</v>
      </c>
      <c r="G496" s="29"/>
      <c r="H496" s="29"/>
      <c r="I496" s="29"/>
    </row>
    <row r="497" spans="1:9" s="43" customFormat="1" ht="14.25">
      <c r="A497" s="102"/>
      <c r="B497" s="8"/>
      <c r="C497" s="62"/>
      <c r="D497" s="62"/>
      <c r="E497" s="62"/>
      <c r="F497" s="88"/>
      <c r="G497" s="29"/>
      <c r="H497" s="29"/>
      <c r="I497" s="29"/>
    </row>
    <row r="498" spans="1:9" s="43" customFormat="1" ht="229.5">
      <c r="A498" s="108" t="s">
        <v>497</v>
      </c>
      <c r="B498" s="45" t="s">
        <v>495</v>
      </c>
      <c r="C498" s="47"/>
      <c r="D498" s="47"/>
      <c r="E498" s="48"/>
      <c r="F498" s="47"/>
    </row>
    <row r="499" spans="1:9" s="43" customFormat="1" ht="242.25">
      <c r="A499" s="108"/>
      <c r="B499" s="45" t="s">
        <v>496</v>
      </c>
      <c r="C499" s="47"/>
      <c r="D499" s="47"/>
      <c r="E499" s="48"/>
      <c r="F499" s="47"/>
    </row>
    <row r="500" spans="1:9" s="43" customFormat="1" ht="14.25">
      <c r="A500" s="108"/>
      <c r="B500" s="45" t="s">
        <v>293</v>
      </c>
      <c r="C500" s="47" t="s">
        <v>2</v>
      </c>
      <c r="D500" s="47">
        <v>10</v>
      </c>
      <c r="E500" s="48"/>
      <c r="F500" s="47">
        <f>D500*E500</f>
        <v>0</v>
      </c>
    </row>
    <row r="501" spans="1:9" s="43" customFormat="1" ht="14.25">
      <c r="A501" s="108"/>
      <c r="B501" s="45"/>
      <c r="C501" s="47"/>
      <c r="D501" s="47"/>
      <c r="E501" s="48"/>
      <c r="F501" s="47"/>
    </row>
    <row r="502" spans="1:9" s="43" customFormat="1" ht="127.5">
      <c r="A502" s="108" t="s">
        <v>500</v>
      </c>
      <c r="B502" s="45" t="s">
        <v>498</v>
      </c>
      <c r="C502" s="47"/>
      <c r="D502" s="47"/>
      <c r="E502" s="48"/>
      <c r="F502" s="47"/>
    </row>
    <row r="503" spans="1:9" s="43" customFormat="1" ht="178.5">
      <c r="A503" s="108"/>
      <c r="B503" s="45" t="s">
        <v>499</v>
      </c>
      <c r="C503" s="47"/>
      <c r="D503" s="47"/>
      <c r="E503" s="48"/>
      <c r="F503" s="47"/>
    </row>
    <row r="504" spans="1:9" s="43" customFormat="1" ht="14.25">
      <c r="A504" s="108"/>
      <c r="B504" s="45" t="s">
        <v>294</v>
      </c>
      <c r="C504" s="47" t="s">
        <v>2</v>
      </c>
      <c r="D504" s="47">
        <v>20</v>
      </c>
      <c r="E504" s="48"/>
      <c r="F504" s="47">
        <f>D504*E504</f>
        <v>0</v>
      </c>
    </row>
    <row r="505" spans="1:9" s="43" customFormat="1" ht="14.25">
      <c r="A505" s="108"/>
      <c r="B505" s="45"/>
      <c r="C505" s="47"/>
      <c r="D505" s="47"/>
      <c r="E505" s="48"/>
      <c r="F505" s="47"/>
    </row>
    <row r="506" spans="1:9" s="43" customFormat="1" ht="102">
      <c r="A506" s="108" t="s">
        <v>501</v>
      </c>
      <c r="B506" s="45" t="s">
        <v>281</v>
      </c>
      <c r="C506" s="47"/>
      <c r="D506" s="47"/>
      <c r="E506" s="48"/>
      <c r="F506" s="47"/>
    </row>
    <row r="507" spans="1:9" s="43" customFormat="1" ht="14.25">
      <c r="A507" s="108"/>
      <c r="B507" s="45"/>
      <c r="C507" s="47" t="s">
        <v>193</v>
      </c>
      <c r="D507" s="47">
        <v>6</v>
      </c>
      <c r="E507" s="48"/>
      <c r="F507" s="47">
        <f>D507*E507</f>
        <v>0</v>
      </c>
    </row>
    <row r="508" spans="1:9" s="43" customFormat="1" ht="14.25">
      <c r="A508" s="108"/>
      <c r="B508" s="45"/>
      <c r="C508" s="47"/>
      <c r="D508" s="47"/>
      <c r="E508" s="48"/>
      <c r="F508" s="47"/>
    </row>
    <row r="509" spans="1:9" s="43" customFormat="1" ht="89.25">
      <c r="A509" s="108" t="s">
        <v>502</v>
      </c>
      <c r="B509" s="45" t="s">
        <v>282</v>
      </c>
      <c r="C509" s="47"/>
      <c r="D509" s="47"/>
      <c r="E509" s="48"/>
      <c r="F509" s="47"/>
    </row>
    <row r="510" spans="1:9" s="43" customFormat="1" ht="14.25">
      <c r="A510" s="108"/>
      <c r="B510" s="45"/>
      <c r="C510" s="47" t="s">
        <v>193</v>
      </c>
      <c r="D510" s="47">
        <v>50</v>
      </c>
      <c r="E510" s="48"/>
      <c r="F510" s="47">
        <f>D510*E510</f>
        <v>0</v>
      </c>
    </row>
    <row r="511" spans="1:9" s="43" customFormat="1" ht="14.25">
      <c r="A511" s="108"/>
      <c r="B511" s="45"/>
      <c r="C511" s="47"/>
      <c r="D511" s="47"/>
      <c r="E511" s="48"/>
      <c r="F511" s="47"/>
    </row>
    <row r="512" spans="1:9" s="43" customFormat="1" ht="127.5">
      <c r="A512" s="108" t="s">
        <v>503</v>
      </c>
      <c r="B512" s="45" t="s">
        <v>268</v>
      </c>
      <c r="C512" s="47"/>
      <c r="D512" s="47"/>
      <c r="E512" s="48"/>
      <c r="F512" s="47"/>
    </row>
    <row r="513" spans="1:9" s="43" customFormat="1" ht="14.25">
      <c r="A513" s="108"/>
      <c r="B513" s="45"/>
      <c r="C513" s="47" t="s">
        <v>193</v>
      </c>
      <c r="D513" s="47">
        <v>8</v>
      </c>
      <c r="E513" s="48"/>
      <c r="F513" s="47">
        <f>D513*E513</f>
        <v>0</v>
      </c>
    </row>
    <row r="514" spans="1:9" s="43" customFormat="1" ht="14.25">
      <c r="A514" s="108"/>
      <c r="B514" s="45"/>
      <c r="C514" s="47"/>
      <c r="D514" s="47"/>
      <c r="E514" s="48"/>
      <c r="F514" s="47"/>
    </row>
    <row r="515" spans="1:9" s="43" customFormat="1" ht="63.75">
      <c r="A515" s="108" t="s">
        <v>504</v>
      </c>
      <c r="B515" s="45" t="s">
        <v>279</v>
      </c>
      <c r="C515" s="47"/>
      <c r="D515" s="47"/>
      <c r="E515" s="48"/>
      <c r="F515" s="47"/>
    </row>
    <row r="516" spans="1:9" s="43" customFormat="1" ht="14.25">
      <c r="A516" s="108"/>
      <c r="B516" s="45" t="s">
        <v>280</v>
      </c>
      <c r="C516" s="47" t="s">
        <v>193</v>
      </c>
      <c r="D516" s="47">
        <v>5</v>
      </c>
      <c r="E516" s="48"/>
      <c r="F516" s="47">
        <f>D516*E516</f>
        <v>0</v>
      </c>
    </row>
    <row r="517" spans="1:9" s="26" customFormat="1" ht="12.75">
      <c r="A517" s="79"/>
      <c r="B517" s="79"/>
      <c r="C517" s="110"/>
      <c r="D517" s="80"/>
      <c r="E517" s="80"/>
      <c r="F517" s="91"/>
      <c r="G517" s="3"/>
      <c r="H517" s="3"/>
      <c r="I517" s="3"/>
    </row>
    <row r="518" spans="1:9" s="26" customFormat="1" ht="12.75">
      <c r="A518" s="79" t="s">
        <v>292</v>
      </c>
      <c r="B518" s="79" t="s">
        <v>433</v>
      </c>
      <c r="C518" s="110"/>
      <c r="D518" s="80"/>
      <c r="E518" s="80"/>
      <c r="F518" s="91">
        <f>SUM(F498:F517)</f>
        <v>0</v>
      </c>
      <c r="G518" s="3"/>
      <c r="H518" s="3"/>
      <c r="I518" s="3"/>
    </row>
    <row r="519" spans="1:9" s="26" customFormat="1" ht="12.75">
      <c r="A519" s="79"/>
      <c r="B519" s="79"/>
      <c r="C519" s="110"/>
      <c r="D519" s="80"/>
      <c r="E519" s="80"/>
      <c r="F519" s="91"/>
      <c r="G519" s="3"/>
      <c r="H519" s="3"/>
      <c r="I519" s="3"/>
    </row>
    <row r="520" spans="1:9" s="26" customFormat="1" ht="12.75">
      <c r="A520" s="79"/>
      <c r="B520" s="79"/>
      <c r="C520" s="110"/>
      <c r="D520" s="80"/>
      <c r="E520" s="80"/>
      <c r="F520" s="91"/>
      <c r="G520" s="3"/>
      <c r="H520" s="3"/>
      <c r="I520" s="3"/>
    </row>
    <row r="521" spans="1:9" s="26" customFormat="1" ht="12.75">
      <c r="A521" s="79" t="s">
        <v>295</v>
      </c>
      <c r="B521" s="79" t="s">
        <v>136</v>
      </c>
      <c r="C521" s="110"/>
      <c r="D521" s="80"/>
      <c r="E521" s="80"/>
      <c r="F521" s="91"/>
      <c r="G521" s="3"/>
      <c r="H521" s="3"/>
      <c r="I521" s="3"/>
    </row>
    <row r="522" spans="1:9" s="43" customFormat="1" ht="63.75">
      <c r="A522" s="108"/>
      <c r="B522" s="46" t="s">
        <v>483</v>
      </c>
      <c r="C522" s="47"/>
      <c r="D522" s="47"/>
      <c r="E522" s="47"/>
      <c r="F522" s="47"/>
    </row>
    <row r="523" spans="1:9" s="43" customFormat="1">
      <c r="A523" s="101"/>
      <c r="B523" s="44"/>
      <c r="C523" s="28"/>
      <c r="D523" s="28"/>
      <c r="E523" s="28"/>
      <c r="F523" s="57"/>
      <c r="G523"/>
      <c r="H523"/>
      <c r="I523"/>
    </row>
    <row r="524" spans="1:9" s="43" customFormat="1" ht="25.5">
      <c r="A524" s="10" t="s">
        <v>14</v>
      </c>
      <c r="B524" s="9" t="s">
        <v>15</v>
      </c>
      <c r="C524" s="11" t="s">
        <v>16</v>
      </c>
      <c r="D524" s="11" t="s">
        <v>17</v>
      </c>
      <c r="E524" s="11" t="s">
        <v>117</v>
      </c>
      <c r="F524" s="11" t="s">
        <v>118</v>
      </c>
      <c r="G524" s="29"/>
      <c r="H524" s="29"/>
      <c r="I524" s="29"/>
    </row>
    <row r="525" spans="1:9" s="43" customFormat="1" ht="14.25">
      <c r="A525" s="102"/>
      <c r="B525" s="8"/>
      <c r="C525" s="62"/>
      <c r="D525" s="62"/>
      <c r="E525" s="62"/>
      <c r="F525" s="88"/>
      <c r="G525" s="29"/>
      <c r="H525" s="29"/>
      <c r="I525" s="29"/>
    </row>
    <row r="526" spans="1:9" s="43" customFormat="1" ht="25.5">
      <c r="A526" s="108" t="s">
        <v>505</v>
      </c>
      <c r="B526" s="46" t="s">
        <v>484</v>
      </c>
      <c r="C526" s="47"/>
      <c r="D526" s="47"/>
      <c r="E526" s="48"/>
      <c r="F526" s="47"/>
    </row>
    <row r="527" spans="1:9" s="43" customFormat="1" ht="14.25">
      <c r="A527" s="108"/>
      <c r="B527" s="46"/>
      <c r="C527" s="47" t="s">
        <v>131</v>
      </c>
      <c r="D527" s="47">
        <v>1</v>
      </c>
      <c r="E527" s="48"/>
      <c r="F527" s="47">
        <f>D527*E527</f>
        <v>0</v>
      </c>
    </row>
    <row r="528" spans="1:9" s="43" customFormat="1" ht="14.25">
      <c r="A528" s="108"/>
      <c r="B528" s="46"/>
      <c r="C528" s="47"/>
      <c r="D528" s="47"/>
      <c r="E528" s="48"/>
      <c r="F528" s="47"/>
    </row>
    <row r="529" spans="1:9" s="26" customFormat="1" ht="165.75">
      <c r="A529" s="108" t="s">
        <v>506</v>
      </c>
      <c r="B529" s="45" t="s">
        <v>487</v>
      </c>
      <c r="C529" s="47"/>
      <c r="D529" s="47"/>
      <c r="E529" s="48"/>
      <c r="F529" s="47"/>
      <c r="G529" s="43"/>
      <c r="H529" s="43"/>
      <c r="I529" s="43"/>
    </row>
    <row r="530" spans="1:9" s="93" customFormat="1" ht="14.25">
      <c r="A530" s="120" t="s">
        <v>507</v>
      </c>
      <c r="B530" s="45" t="s">
        <v>260</v>
      </c>
      <c r="C530" s="47" t="s">
        <v>193</v>
      </c>
      <c r="D530" s="47">
        <v>5</v>
      </c>
      <c r="E530" s="48"/>
      <c r="F530" s="47">
        <f>D530*E530</f>
        <v>0</v>
      </c>
    </row>
    <row r="531" spans="1:9" s="93" customFormat="1" ht="14.25">
      <c r="A531" s="120" t="s">
        <v>508</v>
      </c>
      <c r="B531" s="45" t="s">
        <v>280</v>
      </c>
      <c r="C531" s="47" t="s">
        <v>193</v>
      </c>
      <c r="D531" s="47">
        <v>5</v>
      </c>
      <c r="E531" s="48"/>
      <c r="F531" s="47">
        <f>D531*E531</f>
        <v>0</v>
      </c>
    </row>
    <row r="532" spans="1:9" s="43" customFormat="1" ht="14.25">
      <c r="A532" s="108"/>
      <c r="B532" s="45"/>
      <c r="C532" s="47"/>
      <c r="D532" s="47"/>
      <c r="E532" s="48"/>
      <c r="F532" s="47"/>
    </row>
    <row r="533" spans="1:9" s="43" customFormat="1" ht="51">
      <c r="A533" s="103" t="s">
        <v>509</v>
      </c>
      <c r="B533" s="45" t="s">
        <v>287</v>
      </c>
      <c r="C533" s="47"/>
      <c r="D533" s="47"/>
      <c r="E533" s="48"/>
      <c r="F533" s="47"/>
    </row>
    <row r="534" spans="1:9" s="18" customFormat="1" ht="14.25">
      <c r="A534" s="103"/>
      <c r="B534" s="45"/>
      <c r="C534" s="47" t="s">
        <v>139</v>
      </c>
      <c r="D534" s="47">
        <v>15</v>
      </c>
      <c r="E534" s="48"/>
      <c r="F534" s="47">
        <f>D534*E534</f>
        <v>0</v>
      </c>
      <c r="G534" s="43"/>
      <c r="H534" s="43"/>
      <c r="I534" s="43"/>
    </row>
    <row r="535" spans="1:9" s="43" customFormat="1" ht="14.25">
      <c r="A535" s="108"/>
      <c r="B535" s="45"/>
      <c r="C535" s="47"/>
      <c r="D535" s="47"/>
      <c r="E535" s="48"/>
      <c r="F535" s="47"/>
    </row>
    <row r="536" spans="1:9" s="43" customFormat="1" ht="76.5">
      <c r="A536" s="103" t="s">
        <v>510</v>
      </c>
      <c r="B536" s="45" t="s">
        <v>296</v>
      </c>
      <c r="C536" s="47"/>
      <c r="D536" s="47"/>
      <c r="E536" s="48"/>
      <c r="F536" s="47"/>
    </row>
    <row r="537" spans="1:9" s="43" customFormat="1" ht="14.25">
      <c r="A537" s="108"/>
      <c r="B537" s="45"/>
      <c r="C537" s="47" t="s">
        <v>2</v>
      </c>
      <c r="D537" s="47">
        <v>25</v>
      </c>
      <c r="E537" s="48"/>
      <c r="F537" s="47">
        <f>D537*E537</f>
        <v>0</v>
      </c>
    </row>
    <row r="538" spans="1:9" s="43" customFormat="1" ht="14.25">
      <c r="A538" s="108"/>
      <c r="B538" s="45"/>
      <c r="C538" s="47"/>
      <c r="D538" s="47"/>
      <c r="E538" s="48"/>
      <c r="F538" s="47"/>
    </row>
    <row r="539" spans="1:9" s="43" customFormat="1" ht="25.5">
      <c r="A539" s="103" t="s">
        <v>511</v>
      </c>
      <c r="B539" s="45" t="s">
        <v>272</v>
      </c>
      <c r="C539" s="47"/>
      <c r="D539" s="47"/>
      <c r="E539" s="48"/>
      <c r="F539" s="47"/>
    </row>
    <row r="540" spans="1:9" s="43" customFormat="1" ht="14.25">
      <c r="A540" s="108"/>
      <c r="B540" s="45"/>
      <c r="C540" s="47" t="s">
        <v>131</v>
      </c>
      <c r="D540" s="47">
        <v>1</v>
      </c>
      <c r="E540" s="48"/>
      <c r="F540" s="47">
        <f>D540*E540</f>
        <v>0</v>
      </c>
    </row>
    <row r="541" spans="1:9" s="26" customFormat="1" ht="12.75">
      <c r="A541" s="79"/>
      <c r="B541" s="79"/>
      <c r="C541" s="110"/>
      <c r="D541" s="80"/>
      <c r="E541" s="80"/>
      <c r="F541" s="91"/>
      <c r="G541" s="3"/>
      <c r="H541" s="3"/>
      <c r="I541" s="3"/>
    </row>
    <row r="542" spans="1:9" s="26" customFormat="1" ht="12.75">
      <c r="A542" s="79" t="s">
        <v>295</v>
      </c>
      <c r="B542" s="79" t="s">
        <v>449</v>
      </c>
      <c r="C542" s="110"/>
      <c r="D542" s="80"/>
      <c r="E542" s="80"/>
      <c r="F542" s="91">
        <f>SUM(F526:F541)</f>
        <v>0</v>
      </c>
      <c r="G542" s="3"/>
      <c r="H542" s="3"/>
      <c r="I542" s="3"/>
    </row>
    <row r="543" spans="1:9" s="26" customFormat="1" ht="12.75">
      <c r="A543" s="79"/>
      <c r="B543" s="79"/>
      <c r="C543" s="110"/>
      <c r="D543" s="80"/>
      <c r="E543" s="80"/>
      <c r="F543" s="91"/>
      <c r="G543" s="3"/>
      <c r="H543" s="3"/>
      <c r="I543" s="3"/>
    </row>
    <row r="544" spans="1:9" s="26" customFormat="1" ht="12.75">
      <c r="A544" s="79"/>
      <c r="B544" s="79"/>
      <c r="C544" s="110"/>
      <c r="D544" s="80"/>
      <c r="E544" s="80"/>
      <c r="F544" s="91"/>
      <c r="G544" s="3"/>
      <c r="H544" s="3"/>
      <c r="I544" s="3"/>
    </row>
    <row r="545" spans="1:18" s="26" customFormat="1" ht="12.75">
      <c r="A545" s="79" t="s">
        <v>290</v>
      </c>
      <c r="B545" s="79" t="s">
        <v>297</v>
      </c>
      <c r="C545" s="110"/>
      <c r="D545" s="80"/>
      <c r="E545" s="80"/>
      <c r="F545" s="91">
        <f>F518+F542</f>
        <v>0</v>
      </c>
      <c r="G545" s="3"/>
      <c r="H545" s="3"/>
      <c r="I545" s="3"/>
    </row>
    <row r="546" spans="1:18" s="26" customFormat="1" ht="12.75">
      <c r="A546" s="79"/>
      <c r="B546" s="79"/>
      <c r="C546" s="110"/>
      <c r="D546" s="80"/>
      <c r="E546" s="80"/>
      <c r="F546" s="91"/>
      <c r="G546" s="3"/>
      <c r="H546" s="3"/>
      <c r="I546" s="3"/>
    </row>
    <row r="547" spans="1:18" s="26" customFormat="1" ht="12.75">
      <c r="A547" s="79"/>
      <c r="B547" s="79"/>
      <c r="C547" s="110"/>
      <c r="D547" s="80"/>
      <c r="E547" s="80"/>
      <c r="F547" s="91"/>
      <c r="G547" s="3"/>
      <c r="H547" s="3"/>
      <c r="I547" s="3"/>
    </row>
    <row r="548" spans="1:18" s="26" customFormat="1" ht="12.75">
      <c r="A548" s="79" t="s">
        <v>298</v>
      </c>
      <c r="B548" s="79" t="s">
        <v>143</v>
      </c>
      <c r="C548" s="110"/>
      <c r="D548" s="80"/>
      <c r="E548" s="80"/>
      <c r="F548" s="91"/>
      <c r="G548" s="3"/>
      <c r="H548" s="3"/>
      <c r="I548" s="3"/>
    </row>
    <row r="549" spans="1:18" s="43" customFormat="1" ht="14.25">
      <c r="A549" s="108"/>
      <c r="B549" s="45"/>
      <c r="C549" s="47"/>
      <c r="D549" s="47"/>
      <c r="E549" s="47"/>
      <c r="F549" s="47"/>
    </row>
    <row r="550" spans="1:18" s="43" customFormat="1" ht="153">
      <c r="A550" s="108"/>
      <c r="B550" s="45" t="s">
        <v>512</v>
      </c>
      <c r="C550" s="47"/>
      <c r="D550" s="47"/>
      <c r="E550" s="47"/>
      <c r="F550" s="47"/>
    </row>
    <row r="551" spans="1:18" s="43" customFormat="1">
      <c r="A551" s="101"/>
      <c r="B551" s="44"/>
      <c r="C551" s="28"/>
      <c r="D551" s="28"/>
      <c r="E551" s="28"/>
      <c r="F551" s="57"/>
      <c r="G551"/>
      <c r="H551"/>
      <c r="I551"/>
    </row>
    <row r="552" spans="1:18" s="43" customFormat="1" ht="25.5">
      <c r="A552" s="10" t="s">
        <v>14</v>
      </c>
      <c r="B552" s="9" t="s">
        <v>15</v>
      </c>
      <c r="C552" s="11" t="s">
        <v>16</v>
      </c>
      <c r="D552" s="11" t="s">
        <v>17</v>
      </c>
      <c r="E552" s="11" t="s">
        <v>117</v>
      </c>
      <c r="F552" s="11" t="s">
        <v>118</v>
      </c>
      <c r="G552" s="29"/>
      <c r="H552" s="29"/>
      <c r="I552" s="29"/>
    </row>
    <row r="553" spans="1:18" s="43" customFormat="1" ht="14.25">
      <c r="A553" s="102"/>
      <c r="B553" s="8"/>
      <c r="C553" s="62"/>
      <c r="D553" s="62"/>
      <c r="E553" s="62"/>
      <c r="F553" s="88"/>
      <c r="G553" s="29"/>
      <c r="H553" s="29"/>
      <c r="I553" s="29"/>
    </row>
    <row r="554" spans="1:18" s="43" customFormat="1" ht="14.25">
      <c r="A554" s="108"/>
      <c r="B554" s="45"/>
      <c r="C554" s="47"/>
      <c r="D554" s="47"/>
      <c r="E554" s="47"/>
      <c r="F554" s="47"/>
    </row>
    <row r="555" spans="1:18" s="49" customFormat="1" ht="102">
      <c r="A555" s="108" t="s">
        <v>299</v>
      </c>
      <c r="B555" s="45" t="s">
        <v>513</v>
      </c>
      <c r="C555" s="47"/>
      <c r="D555" s="47"/>
      <c r="E555" s="48"/>
      <c r="F555" s="47"/>
      <c r="G555" s="43"/>
      <c r="H555" s="43"/>
      <c r="I555" s="43"/>
      <c r="J555" s="50"/>
      <c r="K555" s="50"/>
      <c r="L555" s="50"/>
      <c r="M555" s="50"/>
      <c r="N555" s="50"/>
      <c r="O555" s="50"/>
      <c r="P555" s="50"/>
      <c r="Q555" s="50"/>
      <c r="R555" s="50"/>
    </row>
    <row r="556" spans="1:18" s="43" customFormat="1" ht="14.25">
      <c r="A556" s="108"/>
      <c r="B556" s="45"/>
      <c r="C556" s="47" t="s">
        <v>131</v>
      </c>
      <c r="D556" s="47">
        <v>4</v>
      </c>
      <c r="E556" s="48"/>
      <c r="F556" s="47">
        <f>D556*E556</f>
        <v>0</v>
      </c>
      <c r="G556" s="49"/>
      <c r="H556" s="49"/>
      <c r="I556" s="50"/>
    </row>
    <row r="557" spans="1:18" s="43" customFormat="1" ht="14.25">
      <c r="A557" s="108"/>
      <c r="B557" s="45"/>
      <c r="C557" s="47"/>
      <c r="D557" s="47"/>
      <c r="E557" s="48"/>
      <c r="F557" s="47"/>
      <c r="G557" s="49"/>
      <c r="H557" s="49"/>
      <c r="I557" s="50"/>
    </row>
    <row r="558" spans="1:18" s="49" customFormat="1" ht="89.25">
      <c r="A558" s="108" t="s">
        <v>300</v>
      </c>
      <c r="B558" s="45" t="s">
        <v>514</v>
      </c>
      <c r="C558" s="47"/>
      <c r="D558" s="47"/>
      <c r="E558" s="48"/>
      <c r="F558" s="47"/>
      <c r="G558" s="43"/>
      <c r="H558" s="43"/>
      <c r="I558" s="43"/>
      <c r="J558" s="50"/>
      <c r="K558" s="50"/>
      <c r="L558" s="50"/>
      <c r="M558" s="50"/>
      <c r="N558" s="50"/>
      <c r="O558" s="50"/>
      <c r="P558" s="50"/>
      <c r="Q558" s="50"/>
      <c r="R558" s="50"/>
    </row>
    <row r="559" spans="1:18" s="43" customFormat="1" ht="14.25">
      <c r="A559" s="108"/>
      <c r="B559" s="45"/>
      <c r="C559" s="47" t="s">
        <v>131</v>
      </c>
      <c r="D559" s="47">
        <v>4</v>
      </c>
      <c r="E559" s="48"/>
      <c r="F559" s="47">
        <f>D559*E559</f>
        <v>0</v>
      </c>
      <c r="G559" s="49"/>
      <c r="H559" s="49"/>
      <c r="I559" s="50"/>
    </row>
    <row r="560" spans="1:18" s="43" customFormat="1" ht="14.25">
      <c r="A560" s="108"/>
      <c r="B560" s="45"/>
      <c r="C560" s="47"/>
      <c r="D560" s="47"/>
      <c r="E560" s="48"/>
      <c r="F560" s="47"/>
      <c r="G560" s="49"/>
      <c r="H560" s="49"/>
      <c r="I560" s="50"/>
    </row>
    <row r="561" spans="1:18" s="93" customFormat="1" ht="76.5">
      <c r="A561" s="108" t="s">
        <v>301</v>
      </c>
      <c r="B561" s="45" t="s">
        <v>515</v>
      </c>
      <c r="C561" s="47"/>
      <c r="D561" s="47"/>
      <c r="E561" s="48"/>
      <c r="F561" s="47"/>
    </row>
    <row r="562" spans="1:18" s="93" customFormat="1" ht="14.25">
      <c r="A562" s="108"/>
      <c r="B562" s="45"/>
      <c r="C562" s="47" t="s">
        <v>131</v>
      </c>
      <c r="D562" s="47">
        <v>1</v>
      </c>
      <c r="E562" s="48"/>
      <c r="F562" s="47">
        <f>D562*E562</f>
        <v>0</v>
      </c>
      <c r="G562" s="95"/>
      <c r="H562" s="95"/>
      <c r="I562" s="94"/>
    </row>
    <row r="563" spans="1:18" s="43" customFormat="1" ht="14.25">
      <c r="A563" s="108"/>
      <c r="B563" s="45"/>
      <c r="C563" s="47"/>
      <c r="D563" s="47"/>
      <c r="E563" s="48"/>
      <c r="F563" s="47"/>
      <c r="G563" s="49"/>
      <c r="H563" s="49"/>
      <c r="I563" s="50"/>
    </row>
    <row r="564" spans="1:18" s="49" customFormat="1" ht="127.5">
      <c r="A564" s="108" t="s">
        <v>302</v>
      </c>
      <c r="B564" s="45" t="s">
        <v>516</v>
      </c>
      <c r="C564" s="47"/>
      <c r="D564" s="47"/>
      <c r="E564" s="48"/>
      <c r="F564" s="47"/>
      <c r="G564" s="43"/>
      <c r="H564" s="43"/>
      <c r="I564" s="43"/>
      <c r="J564" s="50"/>
      <c r="K564" s="50"/>
      <c r="L564" s="50"/>
      <c r="M564" s="50"/>
      <c r="N564" s="50"/>
      <c r="O564" s="50"/>
      <c r="P564" s="50"/>
      <c r="Q564" s="50"/>
      <c r="R564" s="50"/>
    </row>
    <row r="565" spans="1:18" s="43" customFormat="1" ht="14.25">
      <c r="A565" s="108"/>
      <c r="B565" s="45"/>
      <c r="C565" s="47" t="s">
        <v>131</v>
      </c>
      <c r="D565" s="47">
        <v>4</v>
      </c>
      <c r="E565" s="48"/>
      <c r="F565" s="47">
        <f>D565*E565</f>
        <v>0</v>
      </c>
      <c r="G565" s="49"/>
      <c r="H565" s="49"/>
      <c r="I565" s="50"/>
    </row>
    <row r="566" spans="1:18" s="43" customFormat="1" ht="14.25">
      <c r="A566" s="108"/>
      <c r="B566" s="45"/>
      <c r="C566" s="47"/>
      <c r="D566" s="47"/>
      <c r="E566" s="48"/>
      <c r="F566" s="47"/>
      <c r="G566" s="49"/>
      <c r="H566" s="49"/>
      <c r="I566" s="50"/>
    </row>
    <row r="567" spans="1:18" s="96" customFormat="1" ht="140.25">
      <c r="A567" s="108" t="s">
        <v>303</v>
      </c>
      <c r="B567" s="45" t="s">
        <v>517</v>
      </c>
      <c r="C567" s="47"/>
      <c r="D567" s="47"/>
      <c r="E567" s="48"/>
      <c r="F567" s="47"/>
      <c r="G567" s="93"/>
      <c r="H567" s="93"/>
      <c r="I567" s="93"/>
    </row>
    <row r="568" spans="1:18" s="96" customFormat="1">
      <c r="A568" s="108"/>
      <c r="B568" s="45"/>
      <c r="C568" s="47" t="s">
        <v>131</v>
      </c>
      <c r="D568" s="47">
        <v>1</v>
      </c>
      <c r="E568" s="48"/>
      <c r="F568" s="47">
        <f>D568*E568</f>
        <v>0</v>
      </c>
      <c r="G568" s="95"/>
      <c r="H568" s="95"/>
      <c r="I568" s="94"/>
    </row>
    <row r="569" spans="1:18" s="43" customFormat="1" ht="14.25">
      <c r="A569" s="108"/>
      <c r="B569" s="45"/>
      <c r="C569" s="47"/>
      <c r="D569" s="47"/>
      <c r="E569" s="48"/>
      <c r="F569" s="47"/>
      <c r="G569" s="49"/>
      <c r="H569" s="49"/>
      <c r="I569" s="50"/>
    </row>
    <row r="570" spans="1:18" ht="102">
      <c r="A570" s="108" t="s">
        <v>304</v>
      </c>
      <c r="B570" s="45" t="s">
        <v>518</v>
      </c>
      <c r="C570" s="47"/>
      <c r="D570" s="47"/>
      <c r="E570" s="48"/>
      <c r="F570" s="47"/>
      <c r="G570" s="43"/>
      <c r="H570" s="43"/>
      <c r="I570" s="43"/>
    </row>
    <row r="571" spans="1:18" s="49" customFormat="1" ht="12.75">
      <c r="A571" s="108"/>
      <c r="B571" s="45"/>
      <c r="C571" s="47" t="s">
        <v>131</v>
      </c>
      <c r="D571" s="47">
        <v>5</v>
      </c>
      <c r="E571" s="48"/>
      <c r="F571" s="47">
        <f>D571*E571</f>
        <v>0</v>
      </c>
      <c r="I571" s="50"/>
      <c r="J571" s="50"/>
      <c r="K571" s="50"/>
      <c r="L571" s="50"/>
      <c r="M571" s="50"/>
      <c r="N571" s="50"/>
      <c r="O571" s="50"/>
      <c r="P571" s="50"/>
      <c r="Q571" s="50"/>
      <c r="R571" s="50"/>
    </row>
    <row r="572" spans="1:18" s="49" customFormat="1" ht="12.75">
      <c r="A572" s="108"/>
      <c r="B572" s="45"/>
      <c r="C572" s="47"/>
      <c r="D572" s="47"/>
      <c r="E572" s="48"/>
      <c r="F572" s="47"/>
      <c r="I572" s="50"/>
      <c r="J572" s="50"/>
      <c r="K572" s="50"/>
      <c r="L572" s="50"/>
      <c r="M572" s="50"/>
      <c r="N572" s="50"/>
      <c r="O572" s="50"/>
      <c r="P572" s="50"/>
      <c r="Q572" s="50"/>
      <c r="R572" s="50"/>
    </row>
    <row r="573" spans="1:18" s="43" customFormat="1" ht="89.25">
      <c r="A573" s="108" t="s">
        <v>316</v>
      </c>
      <c r="B573" s="45" t="s">
        <v>519</v>
      </c>
      <c r="C573" s="47"/>
      <c r="D573" s="47"/>
      <c r="E573" s="48"/>
      <c r="F573" s="47"/>
    </row>
    <row r="574" spans="1:18" s="49" customFormat="1" ht="12.75">
      <c r="A574" s="108"/>
      <c r="B574" s="45"/>
      <c r="C574" s="47" t="s">
        <v>131</v>
      </c>
      <c r="D574" s="47">
        <v>5</v>
      </c>
      <c r="E574" s="48"/>
      <c r="F574" s="47">
        <f>D574*E574</f>
        <v>0</v>
      </c>
      <c r="I574" s="50"/>
      <c r="J574" s="50"/>
      <c r="K574" s="50"/>
      <c r="L574" s="50"/>
      <c r="M574" s="50"/>
      <c r="N574" s="50"/>
      <c r="O574" s="50"/>
      <c r="P574" s="50"/>
      <c r="Q574" s="50"/>
      <c r="R574" s="50"/>
    </row>
    <row r="575" spans="1:18" s="49" customFormat="1" ht="12.75">
      <c r="A575" s="108"/>
      <c r="B575" s="45"/>
      <c r="C575" s="47"/>
      <c r="D575" s="47"/>
      <c r="E575" s="48"/>
      <c r="F575" s="47"/>
      <c r="I575" s="50"/>
      <c r="J575" s="50"/>
      <c r="K575" s="50"/>
      <c r="L575" s="50"/>
      <c r="M575" s="50"/>
      <c r="N575" s="50"/>
      <c r="O575" s="50"/>
      <c r="P575" s="50"/>
      <c r="Q575" s="50"/>
      <c r="R575" s="50"/>
    </row>
    <row r="576" spans="1:18" s="49" customFormat="1" ht="63.75">
      <c r="A576" s="108" t="s">
        <v>305</v>
      </c>
      <c r="B576" s="45" t="s">
        <v>520</v>
      </c>
      <c r="C576" s="47"/>
      <c r="D576" s="47"/>
      <c r="E576" s="48"/>
      <c r="F576" s="47"/>
      <c r="G576" s="43"/>
      <c r="H576" s="43"/>
      <c r="I576" s="43"/>
      <c r="J576" s="50"/>
      <c r="K576" s="50"/>
      <c r="L576" s="50"/>
      <c r="M576" s="50"/>
      <c r="N576" s="50"/>
      <c r="O576" s="50"/>
      <c r="P576" s="50"/>
      <c r="Q576" s="50"/>
      <c r="R576" s="50"/>
    </row>
    <row r="577" spans="1:18" s="43" customFormat="1" ht="14.25">
      <c r="A577" s="108"/>
      <c r="B577" s="45"/>
      <c r="C577" s="47" t="s">
        <v>131</v>
      </c>
      <c r="D577" s="47">
        <v>5</v>
      </c>
      <c r="E577" s="48"/>
      <c r="F577" s="47">
        <f>D577*E577</f>
        <v>0</v>
      </c>
      <c r="G577" s="49"/>
      <c r="H577" s="49"/>
      <c r="I577" s="50"/>
    </row>
    <row r="578" spans="1:18" s="43" customFormat="1" ht="14.25">
      <c r="A578" s="108"/>
      <c r="B578" s="45"/>
      <c r="C578" s="47"/>
      <c r="D578" s="47"/>
      <c r="E578" s="48"/>
      <c r="F578" s="47"/>
      <c r="G578" s="49"/>
      <c r="H578" s="49"/>
      <c r="I578" s="50"/>
    </row>
    <row r="579" spans="1:18" s="43" customFormat="1" ht="63.75">
      <c r="A579" s="108" t="s">
        <v>306</v>
      </c>
      <c r="B579" s="45" t="s">
        <v>521</v>
      </c>
      <c r="C579" s="47"/>
      <c r="D579" s="47"/>
      <c r="E579" s="48"/>
      <c r="F579" s="47"/>
    </row>
    <row r="580" spans="1:18" s="43" customFormat="1" ht="14.25">
      <c r="A580" s="108" t="s">
        <v>522</v>
      </c>
      <c r="B580" s="45" t="s">
        <v>149</v>
      </c>
      <c r="C580" s="47" t="s">
        <v>131</v>
      </c>
      <c r="D580" s="47">
        <v>4</v>
      </c>
      <c r="E580" s="48"/>
      <c r="F580" s="47">
        <f>D580*E580</f>
        <v>0</v>
      </c>
      <c r="G580" s="49"/>
      <c r="H580" s="49"/>
      <c r="I580" s="50"/>
    </row>
    <row r="581" spans="1:18" s="43" customFormat="1" ht="14.25">
      <c r="A581" s="108" t="s">
        <v>523</v>
      </c>
      <c r="B581" s="45" t="s">
        <v>353</v>
      </c>
      <c r="C581" s="47" t="s">
        <v>131</v>
      </c>
      <c r="D581" s="47">
        <v>1</v>
      </c>
      <c r="E581" s="48"/>
      <c r="F581" s="47">
        <f>D581*E581</f>
        <v>0</v>
      </c>
      <c r="G581" s="49"/>
      <c r="H581" s="49"/>
      <c r="I581" s="50"/>
    </row>
    <row r="582" spans="1:18" s="43" customFormat="1" ht="14.25">
      <c r="A582" s="108"/>
      <c r="B582" s="45"/>
      <c r="C582" s="47"/>
      <c r="D582" s="47"/>
      <c r="E582" s="48"/>
      <c r="F582" s="47"/>
      <c r="G582" s="49"/>
      <c r="H582" s="49"/>
      <c r="I582" s="50"/>
    </row>
    <row r="583" spans="1:18" s="43" customFormat="1" ht="102">
      <c r="A583" s="108" t="s">
        <v>307</v>
      </c>
      <c r="B583" s="45" t="s">
        <v>524</v>
      </c>
      <c r="C583" s="47"/>
      <c r="D583" s="47"/>
      <c r="E583" s="48"/>
      <c r="F583" s="47"/>
    </row>
    <row r="584" spans="1:18" s="43" customFormat="1" ht="14.25">
      <c r="A584" s="108" t="s">
        <v>525</v>
      </c>
      <c r="B584" s="45" t="s">
        <v>149</v>
      </c>
      <c r="C584" s="47" t="s">
        <v>131</v>
      </c>
      <c r="D584" s="47">
        <v>1</v>
      </c>
      <c r="E584" s="48"/>
      <c r="F584" s="47">
        <f>D584*E584</f>
        <v>0</v>
      </c>
      <c r="G584" s="49"/>
      <c r="H584" s="49"/>
      <c r="I584" s="50"/>
    </row>
    <row r="585" spans="1:18" s="43" customFormat="1" ht="14.25">
      <c r="A585" s="108" t="s">
        <v>526</v>
      </c>
      <c r="B585" s="45" t="s">
        <v>353</v>
      </c>
      <c r="C585" s="47" t="s">
        <v>131</v>
      </c>
      <c r="D585" s="47">
        <v>1</v>
      </c>
      <c r="E585" s="48"/>
      <c r="F585" s="47">
        <f>D585*E585</f>
        <v>0</v>
      </c>
      <c r="G585" s="49"/>
      <c r="H585" s="49"/>
      <c r="I585" s="50"/>
    </row>
    <row r="586" spans="1:18" s="49" customFormat="1" ht="12.75">
      <c r="A586" s="108"/>
      <c r="B586" s="45"/>
      <c r="C586" s="47"/>
      <c r="D586" s="47"/>
      <c r="E586" s="48"/>
      <c r="F586" s="47"/>
      <c r="I586" s="50"/>
      <c r="J586" s="50"/>
      <c r="K586" s="50"/>
      <c r="L586" s="50"/>
      <c r="M586" s="50"/>
      <c r="N586" s="50"/>
      <c r="O586" s="50"/>
      <c r="P586" s="50"/>
      <c r="Q586" s="50"/>
      <c r="R586" s="50"/>
    </row>
    <row r="587" spans="1:18" s="49" customFormat="1" ht="102">
      <c r="A587" s="108" t="s">
        <v>308</v>
      </c>
      <c r="B587" s="45" t="s">
        <v>527</v>
      </c>
      <c r="C587" s="47"/>
      <c r="D587" s="47"/>
      <c r="E587" s="48"/>
      <c r="F587" s="47"/>
      <c r="G587" s="43"/>
      <c r="H587" s="43"/>
      <c r="I587" s="43"/>
      <c r="J587" s="50"/>
      <c r="K587" s="50"/>
      <c r="L587" s="50"/>
      <c r="M587" s="50"/>
      <c r="N587" s="50"/>
      <c r="O587" s="50"/>
      <c r="P587" s="50"/>
      <c r="Q587" s="50"/>
      <c r="R587" s="50"/>
    </row>
    <row r="588" spans="1:18" s="49" customFormat="1" ht="12.75">
      <c r="A588" s="108"/>
      <c r="B588" s="45"/>
      <c r="C588" s="47" t="s">
        <v>131</v>
      </c>
      <c r="D588" s="47">
        <v>8</v>
      </c>
      <c r="E588" s="48"/>
      <c r="F588" s="47">
        <f>D588*E588</f>
        <v>0</v>
      </c>
      <c r="I588" s="50"/>
      <c r="J588" s="50"/>
      <c r="K588" s="50"/>
      <c r="L588" s="50"/>
      <c r="M588" s="50"/>
      <c r="N588" s="50"/>
      <c r="O588" s="50"/>
      <c r="P588" s="50"/>
      <c r="Q588" s="50"/>
      <c r="R588" s="50"/>
    </row>
    <row r="589" spans="1:18" s="49" customFormat="1" ht="12.75">
      <c r="A589" s="108"/>
      <c r="B589" s="45"/>
      <c r="C589" s="47"/>
      <c r="D589" s="47"/>
      <c r="E589" s="48"/>
      <c r="F589" s="47"/>
      <c r="I589" s="50"/>
      <c r="J589" s="50"/>
      <c r="K589" s="50"/>
      <c r="L589" s="50"/>
      <c r="M589" s="50"/>
      <c r="N589" s="50"/>
      <c r="O589" s="50"/>
      <c r="P589" s="50"/>
      <c r="Q589" s="50"/>
      <c r="R589" s="50"/>
    </row>
    <row r="590" spans="1:18" s="97" customFormat="1" ht="63.75">
      <c r="A590" s="108" t="s">
        <v>309</v>
      </c>
      <c r="B590" s="45" t="s">
        <v>528</v>
      </c>
      <c r="C590" s="47"/>
      <c r="D590" s="47"/>
      <c r="E590" s="48"/>
      <c r="F590" s="47"/>
      <c r="G590" s="93"/>
      <c r="H590" s="93"/>
      <c r="I590" s="93"/>
    </row>
    <row r="591" spans="1:18" s="93" customFormat="1" ht="14.25">
      <c r="A591" s="108"/>
      <c r="B591" s="45"/>
      <c r="C591" s="47" t="s">
        <v>131</v>
      </c>
      <c r="D591" s="47">
        <v>1</v>
      </c>
      <c r="E591" s="48"/>
      <c r="F591" s="47">
        <f>D591*E591</f>
        <v>0</v>
      </c>
      <c r="G591" s="95"/>
      <c r="H591" s="95"/>
      <c r="I591" s="95"/>
    </row>
    <row r="592" spans="1:18">
      <c r="A592" s="108"/>
      <c r="B592" s="45"/>
      <c r="C592" s="47"/>
      <c r="D592" s="47"/>
      <c r="E592" s="48"/>
      <c r="F592" s="47"/>
      <c r="G592" s="49"/>
      <c r="H592" s="49"/>
      <c r="I592" s="50"/>
    </row>
    <row r="593" spans="1:18" s="43" customFormat="1" ht="51">
      <c r="A593" s="108" t="s">
        <v>310</v>
      </c>
      <c r="B593" s="45" t="s">
        <v>529</v>
      </c>
      <c r="C593" s="47"/>
      <c r="D593" s="47"/>
      <c r="E593" s="48"/>
      <c r="F593" s="47"/>
    </row>
    <row r="594" spans="1:18" s="43" customFormat="1" ht="14.25">
      <c r="A594" s="108"/>
      <c r="B594" s="45"/>
      <c r="C594" s="47" t="s">
        <v>131</v>
      </c>
      <c r="D594" s="47">
        <v>5</v>
      </c>
      <c r="E594" s="48"/>
      <c r="F594" s="47">
        <f>D594*E594</f>
        <v>0</v>
      </c>
      <c r="G594" s="49"/>
      <c r="H594" s="49"/>
      <c r="I594" s="50"/>
    </row>
    <row r="595" spans="1:18">
      <c r="A595" s="108"/>
      <c r="B595" s="45"/>
      <c r="C595" s="47"/>
      <c r="D595" s="47"/>
      <c r="E595" s="48"/>
      <c r="F595" s="47"/>
      <c r="G595" s="49"/>
      <c r="H595" s="49"/>
      <c r="I595" s="50"/>
    </row>
    <row r="596" spans="1:18" s="43" customFormat="1" ht="51">
      <c r="A596" s="108" t="s">
        <v>311</v>
      </c>
      <c r="B596" s="45" t="s">
        <v>530</v>
      </c>
      <c r="C596" s="47"/>
      <c r="D596" s="47"/>
      <c r="E596" s="48"/>
      <c r="F596" s="47"/>
    </row>
    <row r="597" spans="1:18" s="43" customFormat="1" ht="14.25">
      <c r="A597" s="108"/>
      <c r="B597" s="45"/>
      <c r="C597" s="47" t="s">
        <v>131</v>
      </c>
      <c r="D597" s="47">
        <v>5</v>
      </c>
      <c r="E597" s="48"/>
      <c r="F597" s="47">
        <f>D597*E597</f>
        <v>0</v>
      </c>
      <c r="G597" s="49"/>
      <c r="H597" s="49"/>
      <c r="I597" s="50"/>
    </row>
    <row r="598" spans="1:18" s="43" customFormat="1" ht="14.25">
      <c r="A598" s="108"/>
      <c r="B598" s="45"/>
      <c r="C598" s="47"/>
      <c r="D598" s="47"/>
      <c r="E598" s="48"/>
      <c r="F598" s="47"/>
      <c r="G598" s="49"/>
      <c r="H598" s="49"/>
      <c r="I598" s="50"/>
    </row>
    <row r="599" spans="1:18" ht="89.25">
      <c r="A599" s="108" t="s">
        <v>312</v>
      </c>
      <c r="B599" s="45" t="s">
        <v>531</v>
      </c>
      <c r="C599" s="47"/>
      <c r="D599" s="47"/>
      <c r="E599" s="48"/>
      <c r="F599" s="47"/>
      <c r="G599" s="43"/>
      <c r="H599" s="43"/>
      <c r="I599" s="43"/>
    </row>
    <row r="600" spans="1:18" s="43" customFormat="1" ht="14.25">
      <c r="A600" s="108"/>
      <c r="B600" s="45"/>
      <c r="C600" s="47" t="s">
        <v>131</v>
      </c>
      <c r="D600" s="47">
        <v>5</v>
      </c>
      <c r="E600" s="48"/>
      <c r="F600" s="47">
        <f>D600*E600</f>
        <v>0</v>
      </c>
      <c r="G600" s="49"/>
      <c r="H600" s="49"/>
      <c r="I600" s="50"/>
    </row>
    <row r="601" spans="1:18" s="43" customFormat="1" ht="14.25">
      <c r="A601" s="108"/>
      <c r="B601" s="45"/>
      <c r="C601" s="47"/>
      <c r="D601" s="47"/>
      <c r="E601" s="48"/>
      <c r="F601" s="47"/>
      <c r="G601" s="49"/>
      <c r="H601" s="49"/>
      <c r="I601" s="50"/>
    </row>
    <row r="602" spans="1:18">
      <c r="A602" s="108"/>
      <c r="B602" s="45"/>
      <c r="C602" s="47"/>
      <c r="D602" s="47"/>
      <c r="E602" s="48"/>
      <c r="F602" s="47"/>
      <c r="G602" s="49"/>
      <c r="H602" s="49"/>
      <c r="I602" s="50"/>
    </row>
    <row r="603" spans="1:18" s="43" customFormat="1" ht="63.75">
      <c r="A603" s="108" t="s">
        <v>313</v>
      </c>
      <c r="B603" s="45" t="s">
        <v>532</v>
      </c>
      <c r="C603" s="47"/>
      <c r="D603" s="47"/>
      <c r="E603" s="48"/>
      <c r="F603" s="47"/>
    </row>
    <row r="604" spans="1:18" s="49" customFormat="1" ht="12.75">
      <c r="A604" s="108" t="s">
        <v>533</v>
      </c>
      <c r="B604" s="45" t="s">
        <v>365</v>
      </c>
      <c r="C604" s="47" t="s">
        <v>131</v>
      </c>
      <c r="D604" s="47">
        <v>4</v>
      </c>
      <c r="E604" s="48"/>
      <c r="F604" s="47">
        <f>D604*E604</f>
        <v>0</v>
      </c>
      <c r="I604" s="50"/>
      <c r="J604" s="50"/>
      <c r="K604" s="50"/>
      <c r="L604" s="50"/>
      <c r="M604" s="50"/>
      <c r="N604" s="50"/>
      <c r="O604" s="50"/>
      <c r="P604" s="50"/>
      <c r="Q604" s="50"/>
      <c r="R604" s="50"/>
    </row>
    <row r="605" spans="1:18" s="49" customFormat="1" ht="12.75">
      <c r="A605" s="108" t="s">
        <v>534</v>
      </c>
      <c r="B605" s="45" t="s">
        <v>366</v>
      </c>
      <c r="C605" s="47" t="s">
        <v>131</v>
      </c>
      <c r="D605" s="47">
        <v>1</v>
      </c>
      <c r="E605" s="48"/>
      <c r="F605" s="47">
        <f>D605*E605</f>
        <v>0</v>
      </c>
      <c r="I605" s="50"/>
      <c r="J605" s="50"/>
      <c r="K605" s="50"/>
      <c r="L605" s="50"/>
      <c r="M605" s="50"/>
      <c r="N605" s="50"/>
      <c r="O605" s="50"/>
      <c r="P605" s="50"/>
      <c r="Q605" s="50"/>
      <c r="R605" s="50"/>
    </row>
    <row r="606" spans="1:18" s="43" customFormat="1" ht="14.25">
      <c r="A606" s="108"/>
      <c r="B606" s="46"/>
      <c r="C606" s="47"/>
      <c r="D606" s="47"/>
      <c r="E606" s="48"/>
      <c r="F606" s="47"/>
    </row>
    <row r="607" spans="1:18" s="43" customFormat="1" ht="102">
      <c r="A607" s="108" t="s">
        <v>314</v>
      </c>
      <c r="B607" s="46" t="s">
        <v>150</v>
      </c>
      <c r="C607" s="47"/>
      <c r="D607" s="47"/>
      <c r="E607" s="48"/>
      <c r="F607" s="47"/>
    </row>
    <row r="608" spans="1:18">
      <c r="A608" s="108"/>
      <c r="B608" s="45"/>
      <c r="C608" s="47" t="s">
        <v>131</v>
      </c>
      <c r="D608" s="47">
        <v>5</v>
      </c>
      <c r="E608" s="48"/>
      <c r="F608" s="47">
        <f>D608*E608</f>
        <v>0</v>
      </c>
      <c r="G608" s="49"/>
      <c r="H608" s="49"/>
      <c r="I608" s="50"/>
    </row>
    <row r="609" spans="1:9">
      <c r="A609" s="108"/>
      <c r="B609" s="46"/>
      <c r="C609" s="47"/>
      <c r="D609" s="47"/>
      <c r="E609" s="48"/>
      <c r="F609" s="47"/>
      <c r="G609" s="43"/>
      <c r="H609" s="43"/>
      <c r="I609" s="43"/>
    </row>
    <row r="610" spans="1:9" ht="89.25">
      <c r="A610" s="108" t="s">
        <v>315</v>
      </c>
      <c r="B610" s="46" t="s">
        <v>535</v>
      </c>
      <c r="C610" s="47"/>
      <c r="D610" s="47"/>
      <c r="E610" s="48"/>
      <c r="F610" s="47"/>
      <c r="G610" s="43"/>
      <c r="H610" s="43"/>
      <c r="I610" s="43"/>
    </row>
    <row r="611" spans="1:9" s="24" customFormat="1" ht="12.75">
      <c r="A611" s="108"/>
      <c r="B611" s="45"/>
      <c r="C611" s="47" t="s">
        <v>536</v>
      </c>
      <c r="D611" s="47">
        <v>5</v>
      </c>
      <c r="E611" s="48"/>
      <c r="F611" s="47">
        <f>D611*E611</f>
        <v>0</v>
      </c>
      <c r="G611" s="49"/>
      <c r="H611" s="49"/>
      <c r="I611" s="50"/>
    </row>
    <row r="612" spans="1:9" s="24" customFormat="1" ht="14.25">
      <c r="A612" s="108"/>
      <c r="B612" s="46"/>
      <c r="C612" s="47"/>
      <c r="D612" s="47"/>
      <c r="E612" s="48"/>
      <c r="F612" s="47"/>
      <c r="G612" s="43"/>
      <c r="H612" s="43"/>
      <c r="I612" s="43"/>
    </row>
    <row r="613" spans="1:9" s="29" customFormat="1" ht="38.25">
      <c r="A613" s="108" t="s">
        <v>354</v>
      </c>
      <c r="B613" s="46" t="s">
        <v>537</v>
      </c>
      <c r="C613" s="47"/>
      <c r="D613" s="47"/>
      <c r="E613" s="48"/>
      <c r="F613" s="47"/>
      <c r="G613" s="43"/>
      <c r="H613" s="43"/>
      <c r="I613" s="43"/>
    </row>
    <row r="614" spans="1:9" s="29" customFormat="1" ht="12.75">
      <c r="A614" s="108"/>
      <c r="B614" s="45"/>
      <c r="C614" s="47" t="s">
        <v>536</v>
      </c>
      <c r="D614" s="47">
        <v>5</v>
      </c>
      <c r="E614" s="48"/>
      <c r="F614" s="47">
        <f>D614*E614</f>
        <v>0</v>
      </c>
      <c r="G614" s="49"/>
      <c r="H614" s="49"/>
      <c r="I614" s="50"/>
    </row>
    <row r="615" spans="1:9" s="54" customFormat="1">
      <c r="A615" s="108"/>
      <c r="B615" s="46"/>
      <c r="C615" s="47"/>
      <c r="D615" s="47"/>
      <c r="E615" s="48"/>
      <c r="F615" s="47"/>
      <c r="G615" s="43"/>
      <c r="H615" s="43"/>
      <c r="I615" s="43"/>
    </row>
    <row r="616" spans="1:9" s="54" customFormat="1">
      <c r="A616" s="108"/>
      <c r="B616" s="46"/>
      <c r="C616" s="47"/>
      <c r="D616" s="47"/>
      <c r="E616" s="48"/>
      <c r="F616" s="47"/>
      <c r="G616" s="43"/>
      <c r="H616" s="43"/>
      <c r="I616" s="43"/>
    </row>
    <row r="617" spans="1:9" s="29" customFormat="1" ht="76.5">
      <c r="A617" s="108" t="s">
        <v>355</v>
      </c>
      <c r="B617" s="46" t="s">
        <v>153</v>
      </c>
      <c r="C617" s="47"/>
      <c r="D617" s="47"/>
      <c r="E617" s="48"/>
      <c r="F617" s="47"/>
      <c r="G617" s="43"/>
      <c r="H617" s="43"/>
      <c r="I617" s="43"/>
    </row>
    <row r="618" spans="1:9" s="54" customFormat="1">
      <c r="A618" s="108"/>
      <c r="B618" s="45"/>
      <c r="C618" s="47" t="s">
        <v>536</v>
      </c>
      <c r="D618" s="47">
        <v>5</v>
      </c>
      <c r="E618" s="48"/>
      <c r="F618" s="47">
        <f>D618*E618</f>
        <v>0</v>
      </c>
      <c r="G618" s="49"/>
      <c r="H618" s="49"/>
      <c r="I618" s="50"/>
    </row>
    <row r="619" spans="1:9" s="54" customFormat="1">
      <c r="A619" s="108"/>
      <c r="B619" s="46"/>
      <c r="C619" s="47"/>
      <c r="D619" s="47"/>
      <c r="E619" s="47"/>
      <c r="F619" s="47"/>
      <c r="G619" s="43"/>
      <c r="H619" s="43"/>
      <c r="I619" s="43"/>
    </row>
    <row r="620" spans="1:9" s="26" customFormat="1" ht="12.75">
      <c r="A620" s="79"/>
      <c r="B620" s="79"/>
      <c r="C620" s="110"/>
      <c r="D620" s="80"/>
      <c r="E620" s="80"/>
      <c r="F620" s="91"/>
      <c r="G620" s="3"/>
      <c r="H620" s="3"/>
      <c r="I620" s="3"/>
    </row>
    <row r="621" spans="1:9" s="26" customFormat="1" ht="12.75">
      <c r="A621" s="79" t="s">
        <v>298</v>
      </c>
      <c r="B621" s="79" t="s">
        <v>538</v>
      </c>
      <c r="C621" s="110"/>
      <c r="D621" s="80"/>
      <c r="E621" s="80"/>
      <c r="F621" s="91">
        <f>SUM(F555:F619)</f>
        <v>0</v>
      </c>
      <c r="G621" s="3"/>
      <c r="H621" s="3"/>
      <c r="I621" s="3"/>
    </row>
    <row r="622" spans="1:9" s="26" customFormat="1" ht="12.75">
      <c r="A622" s="79"/>
      <c r="B622" s="79"/>
      <c r="C622" s="110"/>
      <c r="D622" s="80"/>
      <c r="E622" s="80"/>
      <c r="F622" s="91"/>
      <c r="G622" s="3"/>
      <c r="H622" s="3"/>
      <c r="I622" s="3"/>
    </row>
    <row r="623" spans="1:9" s="26" customFormat="1" ht="12.75">
      <c r="A623" s="79"/>
      <c r="B623" s="79"/>
      <c r="C623" s="110"/>
      <c r="D623" s="80"/>
      <c r="E623" s="80"/>
      <c r="F623" s="91"/>
      <c r="G623" s="3"/>
      <c r="H623" s="3"/>
      <c r="I623" s="3"/>
    </row>
    <row r="624" spans="1:9" s="26" customFormat="1" ht="12.75">
      <c r="A624" s="79" t="s">
        <v>120</v>
      </c>
      <c r="B624" s="79" t="s">
        <v>125</v>
      </c>
      <c r="C624" s="110"/>
      <c r="D624" s="80"/>
      <c r="E624" s="80"/>
      <c r="F624" s="91"/>
      <c r="G624" s="3"/>
      <c r="H624" s="3"/>
      <c r="I624" s="3"/>
    </row>
    <row r="625" spans="1:9" s="26" customFormat="1" ht="12.75">
      <c r="A625" s="79"/>
      <c r="B625" s="79"/>
      <c r="C625" s="110"/>
      <c r="D625" s="80"/>
      <c r="E625" s="80"/>
      <c r="F625" s="91"/>
      <c r="G625" s="3"/>
      <c r="H625" s="3"/>
      <c r="I625" s="3"/>
    </row>
    <row r="626" spans="1:9" s="26" customFormat="1" ht="12.75">
      <c r="A626" s="79" t="s">
        <v>122</v>
      </c>
      <c r="B626" s="79" t="s">
        <v>270</v>
      </c>
      <c r="C626" s="110"/>
      <c r="D626" s="80"/>
      <c r="E626" s="80"/>
      <c r="F626" s="91">
        <f>F346</f>
        <v>0</v>
      </c>
      <c r="G626" s="3"/>
      <c r="H626" s="3"/>
      <c r="I626" s="3"/>
    </row>
    <row r="627" spans="1:9" s="26" customFormat="1" ht="12.75">
      <c r="A627" s="79" t="s">
        <v>126</v>
      </c>
      <c r="B627" s="79" t="s">
        <v>283</v>
      </c>
      <c r="C627" s="110"/>
      <c r="D627" s="80"/>
      <c r="E627" s="80"/>
      <c r="F627" s="91">
        <f>F420</f>
        <v>0</v>
      </c>
      <c r="G627" s="3"/>
      <c r="H627" s="3"/>
      <c r="I627" s="3"/>
    </row>
    <row r="628" spans="1:9" s="26" customFormat="1" ht="12.75">
      <c r="A628" s="79" t="s">
        <v>146</v>
      </c>
      <c r="B628" s="79" t="s">
        <v>285</v>
      </c>
      <c r="C628" s="110"/>
      <c r="D628" s="80"/>
      <c r="E628" s="80"/>
      <c r="F628" s="91">
        <f>F487</f>
        <v>0</v>
      </c>
      <c r="G628" s="3"/>
      <c r="H628" s="3"/>
      <c r="I628" s="3"/>
    </row>
    <row r="629" spans="1:9" s="26" customFormat="1" ht="12.75">
      <c r="A629" s="79" t="s">
        <v>290</v>
      </c>
      <c r="B629" s="79" t="s">
        <v>291</v>
      </c>
      <c r="C629" s="110"/>
      <c r="D629" s="80"/>
      <c r="E629" s="80"/>
      <c r="F629" s="91">
        <f>F545</f>
        <v>0</v>
      </c>
      <c r="G629" s="3"/>
      <c r="H629" s="3"/>
      <c r="I629" s="3"/>
    </row>
    <row r="630" spans="1:9" s="26" customFormat="1" ht="12.75">
      <c r="A630" s="79" t="s">
        <v>298</v>
      </c>
      <c r="B630" s="79" t="s">
        <v>143</v>
      </c>
      <c r="C630" s="110"/>
      <c r="D630" s="80"/>
      <c r="E630" s="80"/>
      <c r="F630" s="91">
        <f>F621</f>
        <v>0</v>
      </c>
      <c r="G630" s="3"/>
      <c r="H630" s="3"/>
      <c r="I630" s="3"/>
    </row>
    <row r="631" spans="1:9" s="26" customFormat="1" ht="12.75">
      <c r="A631" s="79"/>
      <c r="B631" s="79"/>
      <c r="C631" s="110"/>
      <c r="D631" s="80"/>
      <c r="E631" s="80"/>
      <c r="F631" s="91"/>
      <c r="G631" s="3"/>
      <c r="H631" s="3"/>
      <c r="I631" s="3"/>
    </row>
    <row r="632" spans="1:9" s="26" customFormat="1" ht="12.75">
      <c r="A632" s="79" t="s">
        <v>120</v>
      </c>
      <c r="B632" s="79" t="s">
        <v>539</v>
      </c>
      <c r="C632" s="110"/>
      <c r="D632" s="80"/>
      <c r="E632" s="80"/>
      <c r="F632" s="91">
        <f>SUM(F626:F631)</f>
        <v>0</v>
      </c>
      <c r="G632" s="3"/>
      <c r="H632" s="3"/>
      <c r="I632" s="3"/>
    </row>
    <row r="633" spans="1:9" s="26" customFormat="1" ht="12.75">
      <c r="A633" s="79"/>
      <c r="B633" s="79"/>
      <c r="C633" s="110"/>
      <c r="D633" s="80"/>
      <c r="E633" s="80"/>
      <c r="F633" s="91"/>
      <c r="G633" s="3"/>
      <c r="H633" s="3"/>
      <c r="I633" s="3"/>
    </row>
    <row r="634" spans="1:9" s="26" customFormat="1" ht="12.75">
      <c r="A634" s="79"/>
      <c r="B634" s="79"/>
      <c r="C634" s="110"/>
      <c r="D634" s="80"/>
      <c r="E634" s="80"/>
      <c r="F634" s="91"/>
      <c r="G634" s="3"/>
      <c r="H634" s="3"/>
      <c r="I634" s="3"/>
    </row>
    <row r="635" spans="1:9" s="26" customFormat="1" ht="12.75">
      <c r="A635" s="79" t="s">
        <v>152</v>
      </c>
      <c r="B635" s="79" t="s">
        <v>198</v>
      </c>
      <c r="C635" s="110"/>
      <c r="D635" s="80"/>
      <c r="E635" s="80"/>
      <c r="F635" s="91"/>
      <c r="G635" s="3"/>
      <c r="H635" s="3"/>
      <c r="I635" s="3"/>
    </row>
    <row r="636" spans="1:9" s="29" customFormat="1">
      <c r="A636" s="101"/>
      <c r="B636" s="27"/>
      <c r="C636" s="28"/>
      <c r="D636" s="28"/>
      <c r="E636" s="28"/>
      <c r="F636" s="57"/>
      <c r="G636"/>
      <c r="H636"/>
      <c r="I636"/>
    </row>
    <row r="637" spans="1:9" s="29" customFormat="1">
      <c r="A637" s="101"/>
      <c r="B637" s="27"/>
      <c r="C637" s="28"/>
      <c r="D637" s="28"/>
      <c r="E637" s="28"/>
      <c r="F637" s="57"/>
      <c r="G637"/>
      <c r="H637"/>
      <c r="I637"/>
    </row>
    <row r="638" spans="1:9" s="54" customFormat="1">
      <c r="A638" s="107" t="s">
        <v>25</v>
      </c>
      <c r="B638" s="15" t="s">
        <v>43</v>
      </c>
      <c r="C638" s="62"/>
      <c r="D638" s="62"/>
      <c r="E638" s="62"/>
      <c r="F638" s="88"/>
      <c r="G638" s="29"/>
      <c r="H638" s="29"/>
      <c r="I638" s="29"/>
    </row>
    <row r="639" spans="1:9" s="43" customFormat="1" ht="267.75">
      <c r="A639" s="102" t="s">
        <v>25</v>
      </c>
      <c r="B639" s="5" t="s">
        <v>199</v>
      </c>
      <c r="C639" s="109"/>
      <c r="D639" s="62"/>
      <c r="E639" s="62"/>
      <c r="F639" s="88"/>
      <c r="G639" s="24"/>
      <c r="H639" s="24"/>
      <c r="I639" s="24"/>
    </row>
    <row r="640" spans="1:9" ht="140.25">
      <c r="A640" s="102" t="s">
        <v>25</v>
      </c>
      <c r="B640" s="5" t="s">
        <v>200</v>
      </c>
      <c r="C640" s="109"/>
      <c r="D640" s="62"/>
      <c r="E640" s="62"/>
      <c r="F640" s="88"/>
      <c r="G640" s="24"/>
      <c r="H640" s="24"/>
      <c r="I640" s="24"/>
    </row>
    <row r="641" spans="1:9" s="26" customFormat="1" ht="12.75">
      <c r="A641" s="79"/>
      <c r="B641" s="79"/>
      <c r="C641" s="110"/>
      <c r="D641" s="80"/>
      <c r="E641" s="80"/>
      <c r="F641" s="91"/>
      <c r="G641" s="3"/>
      <c r="H641" s="3"/>
      <c r="I641" s="3"/>
    </row>
    <row r="642" spans="1:9" s="26" customFormat="1" ht="12.75">
      <c r="A642" s="79" t="s">
        <v>201</v>
      </c>
      <c r="B642" s="79" t="s">
        <v>202</v>
      </c>
      <c r="C642" s="110"/>
      <c r="D642" s="80"/>
      <c r="E642" s="80"/>
      <c r="F642" s="91"/>
      <c r="G642" s="3"/>
      <c r="H642" s="3"/>
      <c r="I642" s="3"/>
    </row>
    <row r="643" spans="1:9" s="26" customFormat="1" ht="12.75">
      <c r="A643" s="79"/>
      <c r="B643" s="79"/>
      <c r="C643" s="110"/>
      <c r="D643" s="80"/>
      <c r="E643" s="80"/>
      <c r="F643" s="91"/>
      <c r="G643" s="3"/>
      <c r="H643" s="3"/>
      <c r="I643" s="3"/>
    </row>
    <row r="644" spans="1:9" s="43" customFormat="1" ht="25.5">
      <c r="A644" s="10" t="s">
        <v>14</v>
      </c>
      <c r="B644" s="9" t="s">
        <v>15</v>
      </c>
      <c r="C644" s="11" t="s">
        <v>16</v>
      </c>
      <c r="D644" s="11" t="s">
        <v>17</v>
      </c>
      <c r="E644" s="11" t="s">
        <v>117</v>
      </c>
      <c r="F644" s="11" t="s">
        <v>118</v>
      </c>
      <c r="G644" s="29"/>
      <c r="H644" s="29"/>
      <c r="I644" s="29"/>
    </row>
    <row r="645" spans="1:9" s="54" customFormat="1">
      <c r="A645" s="102"/>
      <c r="B645" s="8"/>
      <c r="C645" s="62"/>
      <c r="D645" s="62"/>
      <c r="E645" s="62"/>
      <c r="F645" s="88"/>
      <c r="G645" s="29"/>
      <c r="H645" s="29"/>
      <c r="I645" s="29"/>
    </row>
    <row r="646" spans="1:9" s="29" customFormat="1" ht="25.5">
      <c r="A646" s="79" t="s">
        <v>203</v>
      </c>
      <c r="B646" s="83" t="s">
        <v>204</v>
      </c>
      <c r="C646" s="114"/>
      <c r="D646" s="67"/>
      <c r="E646" s="81"/>
      <c r="F646" s="80"/>
      <c r="G646" s="54"/>
      <c r="H646" s="54"/>
      <c r="I646" s="54"/>
    </row>
    <row r="647" spans="1:9" s="54" customFormat="1">
      <c r="A647" s="79"/>
      <c r="B647" s="5"/>
      <c r="C647" s="114" t="s">
        <v>131</v>
      </c>
      <c r="D647" s="67">
        <v>1</v>
      </c>
      <c r="E647" s="81"/>
      <c r="F647" s="80">
        <f>D647*E647</f>
        <v>0</v>
      </c>
    </row>
    <row r="648" spans="1:9" s="54" customFormat="1">
      <c r="A648" s="102"/>
      <c r="B648" s="8"/>
      <c r="C648" s="62"/>
      <c r="D648" s="62"/>
      <c r="E648" s="63"/>
      <c r="F648" s="88"/>
      <c r="G648" s="29"/>
      <c r="H648" s="29"/>
      <c r="I648" s="29"/>
    </row>
    <row r="649" spans="1:9" s="29" customFormat="1" ht="63.75">
      <c r="A649" s="79" t="s">
        <v>212</v>
      </c>
      <c r="B649" s="83" t="s">
        <v>211</v>
      </c>
      <c r="C649" s="114"/>
      <c r="D649" s="67"/>
      <c r="E649" s="81"/>
      <c r="F649" s="80"/>
      <c r="G649" s="54"/>
      <c r="H649" s="54"/>
      <c r="I649" s="54"/>
    </row>
    <row r="650" spans="1:9" s="54" customFormat="1">
      <c r="A650" s="79"/>
      <c r="B650" s="5"/>
      <c r="C650" s="114" t="s">
        <v>131</v>
      </c>
      <c r="D650" s="67">
        <v>1</v>
      </c>
      <c r="E650" s="81"/>
      <c r="F650" s="80">
        <f>D650*E650</f>
        <v>0</v>
      </c>
    </row>
    <row r="651" spans="1:9" s="54" customFormat="1">
      <c r="A651" s="102"/>
      <c r="B651" s="8"/>
      <c r="C651" s="62"/>
      <c r="D651" s="62"/>
      <c r="E651" s="63"/>
      <c r="F651" s="88"/>
      <c r="G651" s="29"/>
      <c r="H651" s="29"/>
      <c r="I651" s="29"/>
    </row>
    <row r="652" spans="1:9" s="29" customFormat="1">
      <c r="A652" s="79" t="s">
        <v>213</v>
      </c>
      <c r="B652" s="83" t="s">
        <v>214</v>
      </c>
      <c r="C652" s="114"/>
      <c r="D652" s="67"/>
      <c r="E652" s="81"/>
      <c r="F652" s="80"/>
      <c r="G652" s="54"/>
      <c r="H652" s="54"/>
      <c r="I652" s="54"/>
    </row>
    <row r="653" spans="1:9" s="54" customFormat="1">
      <c r="A653" s="79"/>
      <c r="B653" s="5"/>
      <c r="C653" s="114" t="s">
        <v>131</v>
      </c>
      <c r="D653" s="67">
        <v>5</v>
      </c>
      <c r="E653" s="81"/>
      <c r="F653" s="80">
        <f>D653*E653</f>
        <v>0</v>
      </c>
    </row>
    <row r="654" spans="1:9" s="54" customFormat="1">
      <c r="A654" s="102"/>
      <c r="B654" s="8"/>
      <c r="C654" s="62"/>
      <c r="D654" s="62"/>
      <c r="E654" s="63"/>
      <c r="F654" s="88"/>
      <c r="G654" s="29"/>
      <c r="H654" s="29"/>
      <c r="I654" s="29"/>
    </row>
    <row r="655" spans="1:9" s="29" customFormat="1" ht="51">
      <c r="A655" s="79" t="s">
        <v>215</v>
      </c>
      <c r="B655" s="83" t="s">
        <v>216</v>
      </c>
      <c r="C655" s="114"/>
      <c r="D655" s="67"/>
      <c r="E655" s="81"/>
      <c r="F655" s="80"/>
      <c r="G655" s="54"/>
      <c r="H655" s="54"/>
      <c r="I655" s="54"/>
    </row>
    <row r="656" spans="1:9" s="54" customFormat="1">
      <c r="A656" s="79"/>
      <c r="B656" s="5"/>
      <c r="C656" s="114" t="s">
        <v>131</v>
      </c>
      <c r="D656" s="67">
        <v>5</v>
      </c>
      <c r="E656" s="81"/>
      <c r="F656" s="80">
        <f>D656*E656</f>
        <v>0</v>
      </c>
    </row>
    <row r="657" spans="1:9" s="54" customFormat="1">
      <c r="A657" s="79"/>
      <c r="B657" s="79"/>
      <c r="C657" s="110"/>
      <c r="D657" s="80"/>
      <c r="E657" s="80"/>
      <c r="F657" s="91"/>
      <c r="G657" s="3"/>
      <c r="H657" s="3"/>
      <c r="I657" s="3"/>
    </row>
    <row r="658" spans="1:9" s="26" customFormat="1" ht="12.75">
      <c r="A658" s="79"/>
      <c r="B658" s="79"/>
      <c r="C658" s="110"/>
      <c r="D658" s="80"/>
      <c r="E658" s="80"/>
      <c r="F658" s="91"/>
      <c r="G658" s="3"/>
      <c r="H658" s="3"/>
      <c r="I658" s="3"/>
    </row>
    <row r="659" spans="1:9" s="26" customFormat="1" ht="12.75">
      <c r="A659" s="79" t="s">
        <v>201</v>
      </c>
      <c r="B659" s="79" t="s">
        <v>540</v>
      </c>
      <c r="C659" s="110"/>
      <c r="D659" s="80"/>
      <c r="E659" s="80"/>
      <c r="F659" s="91">
        <f>SUM(F646:F658)</f>
        <v>0</v>
      </c>
      <c r="G659" s="3"/>
      <c r="H659" s="3"/>
      <c r="I659" s="3"/>
    </row>
    <row r="660" spans="1:9" s="26" customFormat="1" ht="12.75">
      <c r="A660" s="79"/>
      <c r="B660" s="79"/>
      <c r="C660" s="110"/>
      <c r="D660" s="80"/>
      <c r="E660" s="80"/>
      <c r="F660" s="91"/>
      <c r="G660" s="3"/>
      <c r="H660" s="3"/>
      <c r="I660" s="3"/>
    </row>
    <row r="661" spans="1:9" s="26" customFormat="1" ht="12.75">
      <c r="A661" s="79"/>
      <c r="B661" s="79"/>
      <c r="C661" s="110"/>
      <c r="D661" s="80"/>
      <c r="E661" s="80"/>
      <c r="F661" s="91"/>
      <c r="G661" s="3"/>
      <c r="H661" s="3"/>
      <c r="I661" s="3"/>
    </row>
    <row r="662" spans="1:9" s="26" customFormat="1" ht="12.75">
      <c r="A662" s="79"/>
      <c r="B662" s="79"/>
      <c r="C662" s="110"/>
      <c r="D662" s="80"/>
      <c r="E662" s="80"/>
      <c r="F662" s="91"/>
      <c r="G662" s="3"/>
      <c r="H662" s="3"/>
      <c r="I662" s="3"/>
    </row>
    <row r="663" spans="1:9" s="26" customFormat="1" ht="12.75">
      <c r="A663" s="79" t="s">
        <v>207</v>
      </c>
      <c r="B663" s="79" t="s">
        <v>209</v>
      </c>
      <c r="C663" s="110"/>
      <c r="D663" s="80"/>
      <c r="E663" s="80"/>
      <c r="F663" s="91"/>
      <c r="G663" s="3"/>
      <c r="H663" s="3"/>
      <c r="I663" s="3"/>
    </row>
    <row r="664" spans="1:9" s="26" customFormat="1" ht="12.75">
      <c r="A664" s="79"/>
      <c r="B664" s="79"/>
      <c r="C664" s="110"/>
      <c r="D664" s="80"/>
      <c r="E664" s="80"/>
      <c r="F664" s="91"/>
      <c r="G664" s="3"/>
      <c r="H664" s="3"/>
      <c r="I664" s="3"/>
    </row>
    <row r="665" spans="1:9" s="54" customFormat="1" ht="25.5">
      <c r="A665" s="10" t="s">
        <v>14</v>
      </c>
      <c r="B665" s="9" t="s">
        <v>15</v>
      </c>
      <c r="C665" s="11" t="s">
        <v>16</v>
      </c>
      <c r="D665" s="11" t="s">
        <v>17</v>
      </c>
      <c r="E665" s="11" t="s">
        <v>117</v>
      </c>
      <c r="F665" s="11" t="s">
        <v>118</v>
      </c>
      <c r="G665" s="29"/>
      <c r="H665" s="29"/>
      <c r="I665" s="29"/>
    </row>
    <row r="666" spans="1:9" s="54" customFormat="1">
      <c r="A666" s="102"/>
      <c r="B666" s="8"/>
      <c r="C666" s="62"/>
      <c r="D666" s="62"/>
      <c r="E666" s="62"/>
      <c r="F666" s="88"/>
      <c r="G666" s="29"/>
      <c r="H666" s="29"/>
      <c r="I666" s="29"/>
    </row>
    <row r="667" spans="1:9" s="54" customFormat="1" ht="102">
      <c r="A667" s="79" t="s">
        <v>217</v>
      </c>
      <c r="B667" s="83" t="s">
        <v>541</v>
      </c>
      <c r="C667" s="114"/>
      <c r="D667" s="67"/>
      <c r="E667" s="81"/>
      <c r="F667" s="80"/>
    </row>
    <row r="668" spans="1:9" s="29" customFormat="1">
      <c r="A668" s="79"/>
      <c r="B668" s="5"/>
      <c r="C668" s="114" t="s">
        <v>131</v>
      </c>
      <c r="D668" s="67">
        <v>5</v>
      </c>
      <c r="E668" s="81"/>
      <c r="F668" s="80">
        <f>D668*E668</f>
        <v>0</v>
      </c>
      <c r="G668" s="54"/>
      <c r="H668" s="54"/>
      <c r="I668" s="54"/>
    </row>
    <row r="669" spans="1:9" s="54" customFormat="1">
      <c r="A669" s="102"/>
      <c r="B669" s="8"/>
      <c r="C669" s="62"/>
      <c r="D669" s="62"/>
      <c r="E669" s="63"/>
      <c r="F669" s="88"/>
      <c r="G669" s="29"/>
      <c r="H669" s="29"/>
      <c r="I669" s="29"/>
    </row>
    <row r="670" spans="1:9" s="54" customFormat="1" ht="76.5">
      <c r="A670" s="79" t="s">
        <v>218</v>
      </c>
      <c r="B670" s="83" t="s">
        <v>219</v>
      </c>
      <c r="C670" s="114"/>
      <c r="D670" s="67"/>
      <c r="E670" s="81"/>
      <c r="F670" s="80"/>
    </row>
    <row r="671" spans="1:9" s="29" customFormat="1">
      <c r="A671" s="79"/>
      <c r="B671" s="5"/>
      <c r="C671" s="114" t="s">
        <v>131</v>
      </c>
      <c r="D671" s="67">
        <v>5</v>
      </c>
      <c r="E671" s="81"/>
      <c r="F671" s="80">
        <f>D671*E671</f>
        <v>0</v>
      </c>
      <c r="G671" s="54"/>
      <c r="H671" s="54"/>
      <c r="I671" s="54"/>
    </row>
    <row r="672" spans="1:9" s="54" customFormat="1">
      <c r="A672" s="102"/>
      <c r="B672" s="8"/>
      <c r="C672" s="62"/>
      <c r="D672" s="62"/>
      <c r="E672" s="63"/>
      <c r="F672" s="88"/>
      <c r="G672" s="29"/>
      <c r="H672" s="29"/>
      <c r="I672" s="29"/>
    </row>
    <row r="673" spans="1:9" s="54" customFormat="1" ht="89.25">
      <c r="A673" s="79" t="s">
        <v>220</v>
      </c>
      <c r="B673" s="83" t="s">
        <v>221</v>
      </c>
      <c r="C673" s="114"/>
      <c r="D673" s="67"/>
      <c r="E673" s="81"/>
      <c r="F673" s="80"/>
    </row>
    <row r="674" spans="1:9" s="3" customFormat="1">
      <c r="A674" s="79"/>
      <c r="B674" s="5"/>
      <c r="C674" s="114" t="s">
        <v>131</v>
      </c>
      <c r="D674" s="67">
        <v>5</v>
      </c>
      <c r="E674" s="81"/>
      <c r="F674" s="80">
        <f>D674*E674</f>
        <v>0</v>
      </c>
      <c r="G674" s="54"/>
      <c r="H674" s="54"/>
      <c r="I674" s="54"/>
    </row>
    <row r="675" spans="1:9" s="3" customFormat="1" ht="12.75">
      <c r="A675" s="102"/>
      <c r="B675" s="8"/>
      <c r="C675" s="62"/>
      <c r="D675" s="62"/>
      <c r="E675" s="63"/>
      <c r="F675" s="88"/>
      <c r="G675" s="29"/>
      <c r="H675" s="29"/>
      <c r="I675" s="29"/>
    </row>
    <row r="676" spans="1:9" s="51" customFormat="1" ht="51">
      <c r="A676" s="79" t="s">
        <v>222</v>
      </c>
      <c r="B676" s="83" t="s">
        <v>223</v>
      </c>
      <c r="C676" s="114"/>
      <c r="D676" s="67"/>
      <c r="E676" s="81"/>
      <c r="F676" s="80"/>
      <c r="G676" s="54"/>
      <c r="H676" s="54"/>
      <c r="I676" s="54"/>
    </row>
    <row r="677" spans="1:9" s="3" customFormat="1">
      <c r="A677" s="79"/>
      <c r="B677" s="5"/>
      <c r="C677" s="114" t="s">
        <v>131</v>
      </c>
      <c r="D677" s="67">
        <v>5</v>
      </c>
      <c r="E677" s="81"/>
      <c r="F677" s="80">
        <f>D677*E677</f>
        <v>0</v>
      </c>
      <c r="G677" s="54"/>
      <c r="H677" s="54"/>
      <c r="I677" s="54"/>
    </row>
    <row r="678" spans="1:9" s="29" customFormat="1" ht="12.75">
      <c r="A678" s="102"/>
      <c r="B678" s="8"/>
      <c r="C678" s="62"/>
      <c r="D678" s="62"/>
      <c r="E678" s="63"/>
      <c r="F678" s="88"/>
    </row>
    <row r="679" spans="1:9" ht="51">
      <c r="A679" s="79" t="s">
        <v>224</v>
      </c>
      <c r="B679" s="83" t="s">
        <v>226</v>
      </c>
      <c r="C679" s="114"/>
      <c r="D679" s="67"/>
      <c r="E679" s="81"/>
      <c r="F679" s="80"/>
      <c r="G679" s="54"/>
      <c r="H679" s="54"/>
      <c r="I679" s="54"/>
    </row>
    <row r="680" spans="1:9">
      <c r="A680" s="79"/>
      <c r="B680" s="5"/>
      <c r="C680" s="114" t="s">
        <v>131</v>
      </c>
      <c r="D680" s="67">
        <v>5</v>
      </c>
      <c r="E680" s="81"/>
      <c r="F680" s="80">
        <f>D680*E680</f>
        <v>0</v>
      </c>
      <c r="G680" s="54"/>
      <c r="H680" s="54"/>
      <c r="I680" s="54"/>
    </row>
    <row r="681" spans="1:9" s="29" customFormat="1" ht="12.75">
      <c r="A681" s="102"/>
      <c r="B681" s="8"/>
      <c r="C681" s="62"/>
      <c r="D681" s="62"/>
      <c r="E681" s="63"/>
      <c r="F681" s="88"/>
    </row>
    <row r="682" spans="1:9" s="29" customFormat="1" ht="38.25">
      <c r="A682" s="79" t="s">
        <v>225</v>
      </c>
      <c r="B682" s="83" t="s">
        <v>231</v>
      </c>
      <c r="C682" s="114"/>
      <c r="D682" s="67"/>
      <c r="E682" s="81"/>
      <c r="F682" s="80"/>
      <c r="G682" s="54"/>
      <c r="H682" s="54"/>
      <c r="I682" s="54"/>
    </row>
    <row r="683" spans="1:9" s="54" customFormat="1">
      <c r="A683" s="79"/>
      <c r="B683" s="5"/>
      <c r="C683" s="114" t="s">
        <v>131</v>
      </c>
      <c r="D683" s="67">
        <v>5</v>
      </c>
      <c r="E683" s="81"/>
      <c r="F683" s="80">
        <f>D683*E683</f>
        <v>0</v>
      </c>
    </row>
    <row r="684" spans="1:9" s="43" customFormat="1" ht="14.25">
      <c r="A684" s="102"/>
      <c r="B684" s="8"/>
      <c r="C684" s="62"/>
      <c r="D684" s="62"/>
      <c r="E684" s="63"/>
      <c r="F684" s="88"/>
      <c r="G684" s="29"/>
      <c r="H684" s="29"/>
      <c r="I684" s="29"/>
    </row>
    <row r="685" spans="1:9" ht="38.25">
      <c r="A685" s="79" t="s">
        <v>227</v>
      </c>
      <c r="B685" s="83" t="s">
        <v>230</v>
      </c>
      <c r="C685" s="114"/>
      <c r="D685" s="67"/>
      <c r="E685" s="81"/>
      <c r="F685" s="80"/>
      <c r="G685" s="54"/>
      <c r="H685" s="54"/>
      <c r="I685" s="54"/>
    </row>
    <row r="686" spans="1:9" s="43" customFormat="1">
      <c r="A686" s="79"/>
      <c r="B686" s="5"/>
      <c r="C686" s="114" t="s">
        <v>131</v>
      </c>
      <c r="D686" s="67">
        <v>5</v>
      </c>
      <c r="E686" s="81"/>
      <c r="F686" s="80">
        <f>D686*E686</f>
        <v>0</v>
      </c>
      <c r="G686" s="54"/>
      <c r="H686" s="54"/>
      <c r="I686" s="54"/>
    </row>
    <row r="687" spans="1:9" s="43" customFormat="1" ht="14.25">
      <c r="A687" s="102"/>
      <c r="B687" s="8"/>
      <c r="C687" s="62"/>
      <c r="D687" s="62"/>
      <c r="E687" s="63"/>
      <c r="F687" s="88"/>
      <c r="G687" s="29"/>
      <c r="H687" s="29"/>
      <c r="I687" s="29"/>
    </row>
    <row r="688" spans="1:9" s="43" customFormat="1" ht="127.5">
      <c r="A688" s="79" t="s">
        <v>228</v>
      </c>
      <c r="B688" s="83" t="s">
        <v>232</v>
      </c>
      <c r="C688" s="114"/>
      <c r="D688" s="67"/>
      <c r="E688" s="81"/>
      <c r="F688" s="80"/>
      <c r="G688" s="54"/>
      <c r="H688" s="54"/>
      <c r="I688" s="54"/>
    </row>
    <row r="689" spans="1:9" s="43" customFormat="1">
      <c r="A689" s="79" t="s">
        <v>542</v>
      </c>
      <c r="B689" s="5" t="s">
        <v>233</v>
      </c>
      <c r="C689" s="114" t="s">
        <v>2</v>
      </c>
      <c r="D689" s="67">
        <v>20</v>
      </c>
      <c r="E689" s="81"/>
      <c r="F689" s="80">
        <f>D689*E689</f>
        <v>0</v>
      </c>
      <c r="G689" s="54"/>
      <c r="H689" s="54"/>
      <c r="I689" s="54"/>
    </row>
    <row r="690" spans="1:9" s="54" customFormat="1">
      <c r="A690" s="79" t="s">
        <v>543</v>
      </c>
      <c r="B690" s="5" t="s">
        <v>234</v>
      </c>
      <c r="C690" s="114" t="s">
        <v>2</v>
      </c>
      <c r="D690" s="67">
        <v>10</v>
      </c>
      <c r="E690" s="81"/>
      <c r="F690" s="80">
        <f>D690*E690</f>
        <v>0</v>
      </c>
    </row>
    <row r="691" spans="1:9" s="29" customFormat="1" ht="12.75">
      <c r="A691" s="102"/>
      <c r="B691" s="8"/>
      <c r="C691" s="62"/>
      <c r="D691" s="62"/>
      <c r="E691" s="63"/>
      <c r="F691" s="88"/>
    </row>
    <row r="692" spans="1:9" s="54" customFormat="1" ht="38.25">
      <c r="A692" s="79" t="s">
        <v>229</v>
      </c>
      <c r="B692" s="83" t="s">
        <v>236</v>
      </c>
      <c r="C692" s="114"/>
      <c r="D692" s="67"/>
      <c r="E692" s="81"/>
      <c r="F692" s="80"/>
    </row>
    <row r="693" spans="1:9" s="54" customFormat="1">
      <c r="A693" s="79"/>
      <c r="B693" s="5"/>
      <c r="C693" s="114" t="s">
        <v>131</v>
      </c>
      <c r="D693" s="67">
        <v>1</v>
      </c>
      <c r="E693" s="81"/>
      <c r="F693" s="80">
        <f>D693*E693</f>
        <v>0</v>
      </c>
    </row>
    <row r="694" spans="1:9" s="29" customFormat="1" ht="12.75">
      <c r="A694" s="102"/>
      <c r="B694" s="8"/>
      <c r="C694" s="62"/>
      <c r="D694" s="62"/>
      <c r="E694" s="63"/>
      <c r="F694" s="88"/>
    </row>
    <row r="695" spans="1:9" s="54" customFormat="1" ht="38.25">
      <c r="A695" s="79" t="s">
        <v>235</v>
      </c>
      <c r="B695" s="83" t="s">
        <v>238</v>
      </c>
      <c r="C695" s="114"/>
      <c r="D695" s="67"/>
      <c r="E695" s="81"/>
      <c r="F695" s="80"/>
    </row>
    <row r="696" spans="1:9" s="54" customFormat="1">
      <c r="A696" s="79"/>
      <c r="B696" s="5"/>
      <c r="C696" s="114" t="s">
        <v>131</v>
      </c>
      <c r="D696" s="67">
        <v>1</v>
      </c>
      <c r="E696" s="81"/>
      <c r="F696" s="80">
        <f>D696*E696</f>
        <v>0</v>
      </c>
    </row>
    <row r="697" spans="1:9" s="29" customFormat="1" ht="12.75">
      <c r="A697" s="102"/>
      <c r="B697" s="8"/>
      <c r="C697" s="62"/>
      <c r="D697" s="62"/>
      <c r="E697" s="63"/>
      <c r="F697" s="88"/>
    </row>
    <row r="698" spans="1:9" s="54" customFormat="1" ht="38.25">
      <c r="A698" s="79" t="s">
        <v>237</v>
      </c>
      <c r="B698" s="83" t="s">
        <v>240</v>
      </c>
      <c r="C698" s="114"/>
      <c r="D698" s="67"/>
      <c r="E698" s="81"/>
      <c r="F698" s="80"/>
    </row>
    <row r="699" spans="1:9" s="43" customFormat="1">
      <c r="A699" s="79"/>
      <c r="B699" s="5"/>
      <c r="C699" s="114" t="s">
        <v>131</v>
      </c>
      <c r="D699" s="67">
        <v>1</v>
      </c>
      <c r="E699" s="81"/>
      <c r="F699" s="80">
        <f>D699*E699</f>
        <v>0</v>
      </c>
      <c r="G699" s="54"/>
      <c r="H699" s="54"/>
      <c r="I699" s="54"/>
    </row>
    <row r="700" spans="1:9">
      <c r="A700" s="102"/>
      <c r="B700" s="8"/>
      <c r="C700" s="62"/>
      <c r="D700" s="62"/>
      <c r="E700" s="63"/>
      <c r="F700" s="88"/>
      <c r="G700" s="29"/>
      <c r="H700" s="29"/>
      <c r="I700" s="29"/>
    </row>
    <row r="701" spans="1:9" s="43" customFormat="1" ht="25.5">
      <c r="A701" s="79" t="s">
        <v>239</v>
      </c>
      <c r="B701" s="83" t="s">
        <v>241</v>
      </c>
      <c r="C701" s="114"/>
      <c r="D701" s="67"/>
      <c r="E701" s="81"/>
      <c r="F701" s="80"/>
      <c r="G701" s="54"/>
      <c r="H701" s="54"/>
      <c r="I701" s="54"/>
    </row>
    <row r="702" spans="1:9" s="43" customFormat="1">
      <c r="A702" s="79"/>
      <c r="B702" s="5"/>
      <c r="C702" s="114" t="s">
        <v>131</v>
      </c>
      <c r="D702" s="67">
        <v>1</v>
      </c>
      <c r="E702" s="81"/>
      <c r="F702" s="80">
        <f>D702*E702</f>
        <v>0</v>
      </c>
      <c r="G702" s="54"/>
      <c r="H702" s="54"/>
      <c r="I702" s="54"/>
    </row>
    <row r="703" spans="1:9" s="26" customFormat="1" ht="12.75">
      <c r="A703" s="79"/>
      <c r="B703" s="79"/>
      <c r="C703" s="110"/>
      <c r="D703" s="80"/>
      <c r="E703" s="80"/>
      <c r="F703" s="91"/>
      <c r="G703" s="3"/>
      <c r="H703" s="3"/>
      <c r="I703" s="3"/>
    </row>
    <row r="704" spans="1:9" s="26" customFormat="1" ht="12.75">
      <c r="A704" s="79"/>
      <c r="B704" s="79"/>
      <c r="C704" s="110"/>
      <c r="D704" s="80"/>
      <c r="E704" s="80"/>
      <c r="F704" s="91"/>
      <c r="G704" s="3"/>
      <c r="H704" s="3"/>
      <c r="I704" s="3"/>
    </row>
    <row r="705" spans="1:9" s="26" customFormat="1" ht="12.75">
      <c r="A705" s="79" t="s">
        <v>207</v>
      </c>
      <c r="B705" s="79" t="s">
        <v>544</v>
      </c>
      <c r="C705" s="110"/>
      <c r="D705" s="80"/>
      <c r="E705" s="80"/>
      <c r="F705" s="91">
        <f>SUM(F667:F704)</f>
        <v>0</v>
      </c>
      <c r="G705" s="3"/>
      <c r="H705" s="3"/>
      <c r="I705" s="3"/>
    </row>
    <row r="706" spans="1:9" s="26" customFormat="1" ht="12.75">
      <c r="A706" s="79"/>
      <c r="B706" s="79"/>
      <c r="C706" s="110"/>
      <c r="D706" s="80"/>
      <c r="E706" s="80"/>
      <c r="F706" s="91"/>
      <c r="G706" s="3"/>
      <c r="H706" s="3"/>
      <c r="I706" s="3"/>
    </row>
    <row r="707" spans="1:9" s="26" customFormat="1" ht="12.75">
      <c r="A707" s="79"/>
      <c r="B707" s="79"/>
      <c r="C707" s="110"/>
      <c r="D707" s="80"/>
      <c r="E707" s="80"/>
      <c r="F707" s="91"/>
      <c r="G707" s="3"/>
      <c r="H707" s="3"/>
      <c r="I707" s="3"/>
    </row>
    <row r="708" spans="1:9" s="26" customFormat="1" ht="12.75">
      <c r="A708" s="79" t="s">
        <v>208</v>
      </c>
      <c r="B708" s="79" t="s">
        <v>210</v>
      </c>
      <c r="C708" s="110"/>
      <c r="D708" s="80"/>
      <c r="E708" s="80"/>
      <c r="F708" s="91"/>
      <c r="G708" s="3"/>
      <c r="H708" s="3"/>
      <c r="I708" s="3"/>
    </row>
    <row r="709" spans="1:9" s="26" customFormat="1" ht="12.75">
      <c r="A709" s="79"/>
      <c r="B709" s="79"/>
      <c r="C709" s="110"/>
      <c r="D709" s="80"/>
      <c r="E709" s="80"/>
      <c r="F709" s="91"/>
      <c r="G709" s="3"/>
      <c r="H709" s="3"/>
      <c r="I709" s="3"/>
    </row>
    <row r="710" spans="1:9" s="54" customFormat="1" ht="25.5">
      <c r="A710" s="10" t="s">
        <v>14</v>
      </c>
      <c r="B710" s="9" t="s">
        <v>15</v>
      </c>
      <c r="C710" s="11" t="s">
        <v>16</v>
      </c>
      <c r="D710" s="11" t="s">
        <v>17</v>
      </c>
      <c r="E710" s="11" t="s">
        <v>117</v>
      </c>
      <c r="F710" s="11" t="s">
        <v>118</v>
      </c>
      <c r="G710" s="29"/>
      <c r="H710" s="29"/>
      <c r="I710" s="29"/>
    </row>
    <row r="711" spans="1:9" s="29" customFormat="1" ht="12.75">
      <c r="A711" s="102"/>
      <c r="B711" s="8"/>
      <c r="C711" s="62"/>
      <c r="D711" s="62"/>
      <c r="E711" s="62"/>
      <c r="F711" s="88"/>
    </row>
    <row r="712" spans="1:9" s="54" customFormat="1" ht="89.25">
      <c r="A712" s="79" t="s">
        <v>242</v>
      </c>
      <c r="B712" s="83" t="s">
        <v>545</v>
      </c>
      <c r="C712" s="114"/>
      <c r="D712" s="67"/>
      <c r="E712" s="81"/>
      <c r="F712" s="80"/>
    </row>
    <row r="713" spans="1:9" s="29" customFormat="1">
      <c r="A713" s="79"/>
      <c r="B713" s="5"/>
      <c r="C713" s="114" t="s">
        <v>131</v>
      </c>
      <c r="D713" s="67">
        <v>5</v>
      </c>
      <c r="E713" s="81"/>
      <c r="F713" s="80">
        <f>D713*E713</f>
        <v>0</v>
      </c>
      <c r="G713" s="54"/>
      <c r="H713" s="54"/>
      <c r="I713" s="54"/>
    </row>
    <row r="714" spans="1:9">
      <c r="A714" s="102"/>
      <c r="B714" s="8"/>
      <c r="C714" s="62"/>
      <c r="D714" s="62"/>
      <c r="E714" s="63"/>
      <c r="F714" s="88"/>
      <c r="G714" s="29"/>
      <c r="H714" s="29"/>
      <c r="I714" s="29"/>
    </row>
    <row r="715" spans="1:9" ht="89.25">
      <c r="A715" s="79" t="s">
        <v>243</v>
      </c>
      <c r="B715" s="83" t="s">
        <v>244</v>
      </c>
      <c r="C715" s="114"/>
      <c r="D715" s="67"/>
      <c r="E715" s="81"/>
      <c r="F715" s="80"/>
      <c r="G715" s="54"/>
      <c r="H715" s="54"/>
      <c r="I715" s="54"/>
    </row>
    <row r="716" spans="1:9">
      <c r="A716" s="79"/>
      <c r="B716" s="5"/>
      <c r="C716" s="114" t="s">
        <v>2</v>
      </c>
      <c r="D716" s="67">
        <v>40</v>
      </c>
      <c r="E716" s="81"/>
      <c r="F716" s="80">
        <f>D716*E716</f>
        <v>0</v>
      </c>
      <c r="G716" s="54"/>
      <c r="H716" s="54"/>
      <c r="I716" s="54"/>
    </row>
    <row r="717" spans="1:9">
      <c r="A717" s="102"/>
      <c r="B717" s="8"/>
      <c r="C717" s="62"/>
      <c r="D717" s="62"/>
      <c r="E717" s="63"/>
      <c r="F717" s="88"/>
      <c r="G717" s="29"/>
      <c r="H717" s="29"/>
      <c r="I717" s="29"/>
    </row>
    <row r="718" spans="1:9" ht="38.25">
      <c r="A718" s="79" t="s">
        <v>245</v>
      </c>
      <c r="B718" s="83" t="s">
        <v>246</v>
      </c>
      <c r="C718" s="114"/>
      <c r="D718" s="67"/>
      <c r="E718" s="81"/>
      <c r="F718" s="80"/>
      <c r="G718" s="54"/>
      <c r="H718" s="54"/>
      <c r="I718" s="54"/>
    </row>
    <row r="719" spans="1:9">
      <c r="A719" s="79"/>
      <c r="B719" s="5"/>
      <c r="C719" s="114" t="s">
        <v>131</v>
      </c>
      <c r="D719" s="67">
        <v>1</v>
      </c>
      <c r="E719" s="81"/>
      <c r="F719" s="80">
        <f>D719*E719</f>
        <v>0</v>
      </c>
      <c r="G719" s="54"/>
      <c r="H719" s="54"/>
      <c r="I719" s="54"/>
    </row>
    <row r="720" spans="1:9">
      <c r="A720" s="102"/>
      <c r="B720" s="8"/>
      <c r="C720" s="62"/>
      <c r="D720" s="62"/>
      <c r="E720" s="63"/>
      <c r="F720" s="88"/>
      <c r="G720" s="29"/>
      <c r="H720" s="29"/>
      <c r="I720" s="29"/>
    </row>
    <row r="721" spans="1:9" ht="63.75">
      <c r="A721" s="79" t="s">
        <v>247</v>
      </c>
      <c r="B721" s="83" t="s">
        <v>546</v>
      </c>
      <c r="C721" s="114"/>
      <c r="D721" s="67"/>
      <c r="E721" s="81"/>
      <c r="F721" s="80"/>
      <c r="G721" s="54"/>
      <c r="H721" s="54"/>
      <c r="I721" s="54"/>
    </row>
    <row r="722" spans="1:9" s="29" customFormat="1">
      <c r="A722" s="79"/>
      <c r="B722" s="5"/>
      <c r="C722" s="114" t="s">
        <v>131</v>
      </c>
      <c r="D722" s="67">
        <v>1</v>
      </c>
      <c r="E722" s="81"/>
      <c r="F722" s="80">
        <f>D722*E722</f>
        <v>0</v>
      </c>
      <c r="G722" s="54"/>
      <c r="H722" s="54"/>
      <c r="I722" s="54"/>
    </row>
    <row r="723" spans="1:9" s="24" customFormat="1" ht="12.75">
      <c r="A723" s="102"/>
      <c r="B723" s="8"/>
      <c r="C723" s="62"/>
      <c r="D723" s="62"/>
      <c r="E723" s="63"/>
      <c r="F723" s="88"/>
      <c r="G723" s="29"/>
      <c r="H723" s="29"/>
      <c r="I723" s="29"/>
    </row>
    <row r="724" spans="1:9" s="29" customFormat="1" ht="51">
      <c r="A724" s="79" t="s">
        <v>248</v>
      </c>
      <c r="B724" s="83" t="s">
        <v>250</v>
      </c>
      <c r="C724" s="114"/>
      <c r="D724" s="67"/>
      <c r="E724" s="81"/>
      <c r="F724" s="80"/>
      <c r="G724" s="54"/>
      <c r="H724" s="54"/>
      <c r="I724" s="54"/>
    </row>
    <row r="725" spans="1:9">
      <c r="A725" s="79"/>
      <c r="B725" s="5"/>
      <c r="C725" s="114" t="s">
        <v>131</v>
      </c>
      <c r="D725" s="67">
        <v>1</v>
      </c>
      <c r="E725" s="81"/>
      <c r="F725" s="80">
        <f>D725*E725</f>
        <v>0</v>
      </c>
      <c r="G725" s="54"/>
      <c r="H725" s="54"/>
      <c r="I725" s="54"/>
    </row>
    <row r="726" spans="1:9" s="29" customFormat="1" ht="12.75">
      <c r="A726" s="102"/>
      <c r="B726" s="8"/>
      <c r="C726" s="62"/>
      <c r="D726" s="62"/>
      <c r="E726" s="63"/>
      <c r="F726" s="88"/>
    </row>
    <row r="727" spans="1:9" s="29" customFormat="1" ht="38.25">
      <c r="A727" s="79" t="s">
        <v>249</v>
      </c>
      <c r="B727" s="83" t="s">
        <v>251</v>
      </c>
      <c r="C727" s="114"/>
      <c r="D727" s="67"/>
      <c r="E727" s="81"/>
      <c r="F727" s="80"/>
      <c r="G727" s="54"/>
      <c r="H727" s="54"/>
      <c r="I727" s="54"/>
    </row>
    <row r="728" spans="1:9" s="54" customFormat="1">
      <c r="A728" s="79"/>
      <c r="B728" s="5"/>
      <c r="C728" s="114" t="s">
        <v>131</v>
      </c>
      <c r="D728" s="67">
        <v>1</v>
      </c>
      <c r="E728" s="81"/>
      <c r="F728" s="80">
        <f>D728*E728</f>
        <v>0</v>
      </c>
    </row>
    <row r="729" spans="1:9" s="26" customFormat="1" ht="12.75">
      <c r="A729" s="79"/>
      <c r="B729" s="79"/>
      <c r="C729" s="110"/>
      <c r="D729" s="80"/>
      <c r="E729" s="80"/>
      <c r="F729" s="91"/>
      <c r="G729" s="3"/>
      <c r="H729" s="3"/>
      <c r="I729" s="3"/>
    </row>
    <row r="730" spans="1:9" s="26" customFormat="1" ht="12.75">
      <c r="A730" s="79" t="s">
        <v>208</v>
      </c>
      <c r="B730" s="79" t="s">
        <v>547</v>
      </c>
      <c r="C730" s="110"/>
      <c r="D730" s="80"/>
      <c r="E730" s="80"/>
      <c r="F730" s="91">
        <f>SUM(F712:F729)</f>
        <v>0</v>
      </c>
      <c r="G730" s="3"/>
      <c r="H730" s="3"/>
      <c r="I730" s="3"/>
    </row>
    <row r="731" spans="1:9" s="26" customFormat="1" ht="12.75">
      <c r="A731" s="79"/>
      <c r="B731" s="79"/>
      <c r="C731" s="110"/>
      <c r="D731" s="80"/>
      <c r="E731" s="80"/>
      <c r="F731" s="91"/>
      <c r="G731" s="3"/>
      <c r="H731" s="3"/>
      <c r="I731" s="3"/>
    </row>
    <row r="732" spans="1:9" s="26" customFormat="1" ht="12.75">
      <c r="A732" s="79"/>
      <c r="B732" s="79"/>
      <c r="C732" s="110"/>
      <c r="D732" s="80"/>
      <c r="E732" s="80"/>
      <c r="F732" s="91"/>
      <c r="G732" s="3"/>
      <c r="H732" s="3"/>
      <c r="I732" s="3"/>
    </row>
    <row r="733" spans="1:9" s="26" customFormat="1" ht="12.75">
      <c r="A733" s="79" t="s">
        <v>205</v>
      </c>
      <c r="B733" s="79" t="s">
        <v>206</v>
      </c>
      <c r="C733" s="110"/>
      <c r="D733" s="80"/>
      <c r="E733" s="80"/>
      <c r="F733" s="91"/>
      <c r="G733" s="3"/>
      <c r="H733" s="3"/>
      <c r="I733" s="3"/>
    </row>
    <row r="734" spans="1:9" s="26" customFormat="1" ht="12.75">
      <c r="A734" s="79"/>
      <c r="B734" s="79"/>
      <c r="C734" s="110"/>
      <c r="D734" s="80"/>
      <c r="E734" s="80"/>
      <c r="F734" s="91"/>
      <c r="G734" s="3"/>
      <c r="H734" s="3"/>
      <c r="I734" s="3"/>
    </row>
    <row r="735" spans="1:9" s="26" customFormat="1" ht="12.75">
      <c r="A735" s="79" t="s">
        <v>201</v>
      </c>
      <c r="B735" s="79" t="s">
        <v>202</v>
      </c>
      <c r="C735" s="110"/>
      <c r="D735" s="80"/>
      <c r="E735" s="80"/>
      <c r="F735" s="91">
        <f>F659</f>
        <v>0</v>
      </c>
      <c r="G735" s="3"/>
      <c r="H735" s="3"/>
      <c r="I735" s="3"/>
    </row>
    <row r="736" spans="1:9" s="26" customFormat="1" ht="12.75">
      <c r="A736" s="79" t="s">
        <v>207</v>
      </c>
      <c r="B736" s="79" t="s">
        <v>209</v>
      </c>
      <c r="C736" s="110"/>
      <c r="D736" s="80"/>
      <c r="E736" s="80"/>
      <c r="F736" s="91">
        <f>F705</f>
        <v>0</v>
      </c>
      <c r="G736" s="3"/>
      <c r="H736" s="3"/>
      <c r="I736" s="3"/>
    </row>
    <row r="737" spans="1:9" s="26" customFormat="1" ht="12.75">
      <c r="A737" s="79" t="s">
        <v>208</v>
      </c>
      <c r="B737" s="79" t="s">
        <v>210</v>
      </c>
      <c r="C737" s="110"/>
      <c r="D737" s="80"/>
      <c r="E737" s="80"/>
      <c r="F737" s="91">
        <f>F730</f>
        <v>0</v>
      </c>
      <c r="G737" s="3"/>
      <c r="H737" s="3"/>
      <c r="I737" s="3"/>
    </row>
    <row r="738" spans="1:9" s="26" customFormat="1" ht="12.75">
      <c r="A738" s="79"/>
      <c r="B738" s="79"/>
      <c r="C738" s="110"/>
      <c r="D738" s="80"/>
      <c r="E738" s="80"/>
      <c r="F738" s="91"/>
      <c r="G738" s="3"/>
      <c r="H738" s="3"/>
      <c r="I738" s="3"/>
    </row>
    <row r="739" spans="1:9" s="26" customFormat="1" ht="12.75">
      <c r="A739" s="79" t="s">
        <v>152</v>
      </c>
      <c r="B739" s="79" t="s">
        <v>548</v>
      </c>
      <c r="C739" s="110"/>
      <c r="D739" s="80"/>
      <c r="E739" s="80"/>
      <c r="F739" s="91">
        <f>SUM(F735:F738)</f>
        <v>0</v>
      </c>
      <c r="G739" s="3"/>
      <c r="H739" s="3"/>
      <c r="I739" s="3"/>
    </row>
    <row r="740" spans="1:9" s="26" customFormat="1" ht="12.75">
      <c r="A740" s="79"/>
      <c r="B740" s="79"/>
      <c r="C740" s="110"/>
      <c r="D740" s="80"/>
      <c r="E740" s="80"/>
      <c r="F740" s="91"/>
      <c r="G740" s="3"/>
      <c r="H740" s="3"/>
      <c r="I740" s="3"/>
    </row>
    <row r="741" spans="1:9" s="26" customFormat="1" ht="12.75">
      <c r="A741" s="79"/>
      <c r="B741" s="79"/>
      <c r="C741" s="110"/>
      <c r="D741" s="80"/>
      <c r="E741" s="80"/>
      <c r="F741" s="91"/>
      <c r="G741" s="3"/>
      <c r="H741" s="3"/>
      <c r="I741" s="3"/>
    </row>
    <row r="742" spans="1:9" s="26" customFormat="1" ht="12.75">
      <c r="A742" s="79"/>
      <c r="B742" s="79"/>
      <c r="C742" s="110"/>
      <c r="D742" s="80"/>
      <c r="E742" s="80"/>
      <c r="F742" s="91"/>
      <c r="G742" s="3"/>
      <c r="H742" s="3"/>
      <c r="I742" s="3"/>
    </row>
    <row r="743" spans="1:9" s="26" customFormat="1" ht="12.75">
      <c r="A743" s="79"/>
      <c r="B743" s="79"/>
      <c r="C743" s="110"/>
      <c r="D743" s="80"/>
      <c r="E743" s="80"/>
      <c r="F743" s="91"/>
      <c r="G743" s="3"/>
      <c r="H743" s="3"/>
      <c r="I743" s="3"/>
    </row>
    <row r="744" spans="1:9" s="26" customFormat="1" ht="12.75">
      <c r="A744" s="79" t="s">
        <v>154</v>
      </c>
      <c r="B744" s="79" t="s">
        <v>155</v>
      </c>
      <c r="C744" s="110"/>
      <c r="D744" s="80"/>
      <c r="E744" s="80"/>
      <c r="F744" s="91"/>
      <c r="G744" s="3"/>
      <c r="H744" s="3"/>
      <c r="I744" s="3"/>
    </row>
    <row r="745" spans="1:9" s="26" customFormat="1" ht="12.75">
      <c r="A745" s="79"/>
      <c r="B745" s="79"/>
      <c r="C745" s="110"/>
      <c r="D745" s="80"/>
      <c r="E745" s="80"/>
      <c r="F745" s="91"/>
      <c r="G745" s="3"/>
      <c r="H745" s="3"/>
      <c r="I745" s="3"/>
    </row>
    <row r="746" spans="1:9" s="3" customFormat="1">
      <c r="A746" s="56"/>
      <c r="B746" s="12"/>
      <c r="C746" s="39"/>
      <c r="D746" s="13"/>
      <c r="E746" s="13"/>
      <c r="F746" s="13"/>
      <c r="G746"/>
      <c r="H746"/>
      <c r="I746"/>
    </row>
    <row r="747" spans="1:9" s="3" customFormat="1" ht="25.5">
      <c r="A747" s="10" t="s">
        <v>14</v>
      </c>
      <c r="B747" s="9" t="s">
        <v>15</v>
      </c>
      <c r="C747" s="11" t="s">
        <v>16</v>
      </c>
      <c r="D747" s="11" t="s">
        <v>17</v>
      </c>
      <c r="E747" s="11" t="s">
        <v>117</v>
      </c>
      <c r="F747" s="11" t="s">
        <v>118</v>
      </c>
      <c r="G747" s="29"/>
      <c r="H747" s="29"/>
      <c r="I747" s="29"/>
    </row>
    <row r="748" spans="1:9" s="3" customFormat="1" ht="12.75">
      <c r="A748" s="102"/>
      <c r="B748" s="8"/>
      <c r="C748" s="62"/>
      <c r="D748" s="62"/>
      <c r="E748" s="62"/>
      <c r="F748" s="88"/>
      <c r="G748" s="29"/>
      <c r="H748" s="29"/>
      <c r="I748" s="29"/>
    </row>
    <row r="749" spans="1:9" s="3" customFormat="1" ht="25.5">
      <c r="A749" s="79" t="s">
        <v>166</v>
      </c>
      <c r="B749" s="83" t="s">
        <v>165</v>
      </c>
      <c r="C749" s="114"/>
      <c r="D749" s="67"/>
      <c r="E749" s="80"/>
      <c r="F749" s="80"/>
      <c r="G749" s="54"/>
      <c r="H749" s="54"/>
      <c r="I749" s="54"/>
    </row>
    <row r="750" spans="1:9" s="3" customFormat="1" ht="38.25">
      <c r="A750" s="79"/>
      <c r="B750" s="5" t="s">
        <v>156</v>
      </c>
      <c r="C750" s="114"/>
      <c r="D750" s="67"/>
      <c r="E750" s="80"/>
      <c r="F750" s="80"/>
      <c r="G750" s="54"/>
      <c r="H750" s="54"/>
      <c r="I750" s="54"/>
    </row>
    <row r="751" spans="1:9" s="3" customFormat="1">
      <c r="A751" s="79"/>
      <c r="B751" s="5"/>
      <c r="C751" s="114" t="s">
        <v>131</v>
      </c>
      <c r="D751" s="67">
        <v>1</v>
      </c>
      <c r="E751" s="81"/>
      <c r="F751" s="80">
        <f>D751*E751</f>
        <v>0</v>
      </c>
      <c r="G751" s="54"/>
      <c r="H751" s="54"/>
      <c r="I751" s="54"/>
    </row>
    <row r="752" spans="1:9" s="3" customFormat="1">
      <c r="A752" s="79"/>
      <c r="B752" s="5"/>
      <c r="C752" s="114"/>
      <c r="D752" s="67"/>
      <c r="E752" s="81"/>
      <c r="F752" s="80"/>
      <c r="G752" s="54"/>
      <c r="H752" s="54"/>
      <c r="I752" s="54"/>
    </row>
    <row r="753" spans="1:9" s="3" customFormat="1" ht="25.5">
      <c r="A753" s="79" t="s">
        <v>167</v>
      </c>
      <c r="B753" s="5" t="s">
        <v>168</v>
      </c>
      <c r="C753" s="114"/>
      <c r="D753" s="67"/>
      <c r="E753" s="81"/>
      <c r="F753" s="80"/>
    </row>
    <row r="754" spans="1:9" s="3" customFormat="1" ht="38.25">
      <c r="A754" s="79" t="s">
        <v>549</v>
      </c>
      <c r="B754" s="5" t="s">
        <v>157</v>
      </c>
      <c r="C754" s="114" t="s">
        <v>193</v>
      </c>
      <c r="D754" s="67">
        <v>5</v>
      </c>
      <c r="E754" s="81"/>
      <c r="F754" s="80">
        <f t="shared" ref="F754:F758" si="0">D754*E754</f>
        <v>0</v>
      </c>
    </row>
    <row r="755" spans="1:9" s="3" customFormat="1" ht="12.75">
      <c r="A755" s="79" t="s">
        <v>550</v>
      </c>
      <c r="B755" s="5" t="s">
        <v>158</v>
      </c>
      <c r="C755" s="114" t="s">
        <v>193</v>
      </c>
      <c r="D755" s="67">
        <v>10</v>
      </c>
      <c r="E755" s="81"/>
      <c r="F755" s="80">
        <f t="shared" si="0"/>
        <v>0</v>
      </c>
    </row>
    <row r="756" spans="1:9" s="3" customFormat="1" ht="12.75">
      <c r="A756" s="79" t="s">
        <v>551</v>
      </c>
      <c r="B756" s="5" t="s">
        <v>159</v>
      </c>
      <c r="C756" s="114" t="s">
        <v>193</v>
      </c>
      <c r="D756" s="67">
        <v>15</v>
      </c>
      <c r="E756" s="81"/>
      <c r="F756" s="80">
        <f t="shared" si="0"/>
        <v>0</v>
      </c>
    </row>
    <row r="757" spans="1:9" s="3" customFormat="1" ht="12.75">
      <c r="A757" s="79" t="s">
        <v>552</v>
      </c>
      <c r="B757" s="5" t="s">
        <v>160</v>
      </c>
      <c r="C757" s="114" t="s">
        <v>193</v>
      </c>
      <c r="D757" s="67">
        <v>5</v>
      </c>
      <c r="E757" s="81"/>
      <c r="F757" s="80">
        <f t="shared" si="0"/>
        <v>0</v>
      </c>
    </row>
    <row r="758" spans="1:9" s="3" customFormat="1" ht="63.75">
      <c r="A758" s="79" t="s">
        <v>553</v>
      </c>
      <c r="B758" s="5" t="s">
        <v>161</v>
      </c>
      <c r="C758" s="114" t="s">
        <v>131</v>
      </c>
      <c r="D758" s="67">
        <v>5</v>
      </c>
      <c r="E758" s="81"/>
      <c r="F758" s="80">
        <f t="shared" si="0"/>
        <v>0</v>
      </c>
    </row>
    <row r="759" spans="1:9" s="3" customFormat="1">
      <c r="A759" s="79"/>
      <c r="B759" s="5"/>
      <c r="C759" s="114"/>
      <c r="D759" s="67"/>
      <c r="E759" s="81"/>
      <c r="F759" s="80"/>
      <c r="G759" s="54"/>
      <c r="H759" s="54"/>
      <c r="I759" s="54"/>
    </row>
    <row r="760" spans="1:9" s="55" customFormat="1" ht="165.75">
      <c r="A760" s="79" t="s">
        <v>182</v>
      </c>
      <c r="B760" s="5" t="s">
        <v>554</v>
      </c>
      <c r="C760" s="114"/>
      <c r="D760" s="67"/>
      <c r="E760" s="81"/>
      <c r="F760" s="80"/>
      <c r="G760" s="3"/>
      <c r="H760" s="3"/>
      <c r="I760" s="3"/>
    </row>
    <row r="761" spans="1:9">
      <c r="A761" s="79"/>
      <c r="B761" s="5"/>
      <c r="C761" s="114" t="s">
        <v>131</v>
      </c>
      <c r="D761" s="67">
        <v>5</v>
      </c>
      <c r="E761" s="81"/>
      <c r="F761" s="80">
        <f>D761*E761</f>
        <v>0</v>
      </c>
      <c r="G761" s="54"/>
      <c r="H761" s="54"/>
      <c r="I761" s="54"/>
    </row>
    <row r="762" spans="1:9">
      <c r="A762" s="79"/>
      <c r="B762" s="5"/>
      <c r="C762" s="114"/>
      <c r="D762" s="67"/>
      <c r="E762" s="81"/>
      <c r="F762" s="80"/>
      <c r="G762" s="54"/>
      <c r="H762" s="54"/>
      <c r="I762" s="54"/>
    </row>
    <row r="763" spans="1:9" ht="25.5">
      <c r="A763" s="79" t="s">
        <v>183</v>
      </c>
      <c r="B763" s="83" t="s">
        <v>181</v>
      </c>
      <c r="C763" s="114"/>
      <c r="D763" s="67"/>
      <c r="E763" s="81"/>
      <c r="F763" s="80"/>
      <c r="G763" s="3"/>
      <c r="H763" s="3"/>
      <c r="I763" s="3"/>
    </row>
    <row r="764" spans="1:9">
      <c r="A764" s="79"/>
      <c r="B764" s="83"/>
      <c r="C764" s="114" t="s">
        <v>193</v>
      </c>
      <c r="D764" s="67">
        <v>5</v>
      </c>
      <c r="E764" s="81"/>
      <c r="F764" s="80">
        <f t="shared" ref="F764" si="1">D764*E764</f>
        <v>0</v>
      </c>
      <c r="G764" s="3"/>
      <c r="H764" s="3"/>
      <c r="I764" s="3"/>
    </row>
    <row r="765" spans="1:9">
      <c r="A765" s="79"/>
      <c r="B765" s="5"/>
      <c r="C765" s="114"/>
      <c r="D765" s="67"/>
      <c r="E765" s="81"/>
      <c r="F765" s="80"/>
      <c r="G765" s="3"/>
      <c r="H765" s="3"/>
      <c r="I765" s="3"/>
    </row>
    <row r="766" spans="1:9" ht="38.25">
      <c r="A766" s="79" t="s">
        <v>184</v>
      </c>
      <c r="B766" s="5" t="s">
        <v>169</v>
      </c>
      <c r="C766" s="114"/>
      <c r="D766" s="67"/>
      <c r="E766" s="81"/>
      <c r="F766" s="80"/>
      <c r="G766" s="3"/>
      <c r="H766" s="3"/>
      <c r="I766" s="3"/>
    </row>
    <row r="767" spans="1:9">
      <c r="A767" s="79"/>
      <c r="B767" s="5"/>
      <c r="C767" s="114" t="s">
        <v>193</v>
      </c>
      <c r="D767" s="67">
        <v>5</v>
      </c>
      <c r="E767" s="81"/>
      <c r="F767" s="80">
        <f t="shared" ref="F767" si="2">D767*E767</f>
        <v>0</v>
      </c>
      <c r="G767" s="3"/>
      <c r="H767" s="3"/>
      <c r="I767" s="3"/>
    </row>
    <row r="768" spans="1:9">
      <c r="A768" s="79"/>
      <c r="B768" s="5"/>
      <c r="C768" s="114"/>
      <c r="D768" s="67"/>
      <c r="E768" s="81"/>
      <c r="F768" s="80"/>
      <c r="G768" s="3"/>
      <c r="H768" s="3"/>
      <c r="I768" s="3"/>
    </row>
    <row r="769" spans="1:9" ht="25.5">
      <c r="A769" s="79" t="s">
        <v>185</v>
      </c>
      <c r="B769" s="5" t="s">
        <v>170</v>
      </c>
      <c r="C769" s="114"/>
      <c r="D769" s="67"/>
      <c r="E769" s="81"/>
      <c r="F769" s="80"/>
      <c r="G769" s="3"/>
      <c r="H769" s="3"/>
      <c r="I769" s="3"/>
    </row>
    <row r="770" spans="1:9">
      <c r="A770" s="79"/>
      <c r="B770" s="5"/>
      <c r="C770" s="114" t="s">
        <v>193</v>
      </c>
      <c r="D770" s="67">
        <v>5</v>
      </c>
      <c r="E770" s="81"/>
      <c r="F770" s="80">
        <f t="shared" ref="F770" si="3">D770*E770</f>
        <v>0</v>
      </c>
      <c r="G770" s="3"/>
      <c r="H770" s="3"/>
      <c r="I770" s="3"/>
    </row>
    <row r="771" spans="1:9">
      <c r="A771" s="79"/>
      <c r="B771" s="5"/>
      <c r="C771" s="114"/>
      <c r="D771" s="82"/>
      <c r="E771" s="81"/>
      <c r="F771" s="80"/>
      <c r="G771" s="3"/>
      <c r="H771" s="3"/>
      <c r="I771" s="3"/>
    </row>
    <row r="772" spans="1:9" s="84" customFormat="1" ht="38.25">
      <c r="A772" s="79" t="s">
        <v>186</v>
      </c>
      <c r="B772" s="5" t="s">
        <v>171</v>
      </c>
      <c r="C772" s="114"/>
      <c r="D772" s="67"/>
      <c r="E772" s="81"/>
      <c r="F772" s="80"/>
      <c r="G772" s="3"/>
      <c r="H772" s="3"/>
      <c r="I772" s="3"/>
    </row>
    <row r="773" spans="1:9" s="84" customFormat="1" ht="12.75">
      <c r="A773" s="79"/>
      <c r="B773" s="5"/>
      <c r="C773" s="114" t="s">
        <v>193</v>
      </c>
      <c r="D773" s="67">
        <v>5</v>
      </c>
      <c r="E773" s="81"/>
      <c r="F773" s="80">
        <f t="shared" ref="F773" si="4">D773*E773</f>
        <v>0</v>
      </c>
      <c r="G773" s="3"/>
      <c r="H773" s="3"/>
      <c r="I773" s="3"/>
    </row>
    <row r="774" spans="1:9" s="84" customFormat="1" ht="12.75">
      <c r="A774" s="79"/>
      <c r="B774" s="5"/>
      <c r="C774" s="114"/>
      <c r="D774" s="67"/>
      <c r="E774" s="81"/>
      <c r="F774" s="80"/>
      <c r="G774" s="3"/>
      <c r="H774" s="3"/>
      <c r="I774" s="3"/>
    </row>
    <row r="775" spans="1:9" s="84" customFormat="1" ht="25.5">
      <c r="A775" s="79" t="s">
        <v>187</v>
      </c>
      <c r="B775" s="5" t="s">
        <v>172</v>
      </c>
      <c r="C775" s="114"/>
      <c r="D775" s="67"/>
      <c r="E775" s="81"/>
      <c r="F775" s="80"/>
      <c r="G775" s="3"/>
      <c r="H775" s="3"/>
      <c r="I775" s="3"/>
    </row>
    <row r="776" spans="1:9" s="84" customFormat="1" ht="12.75">
      <c r="A776" s="79"/>
      <c r="B776" s="5"/>
      <c r="C776" s="114" t="s">
        <v>193</v>
      </c>
      <c r="D776" s="67">
        <v>5</v>
      </c>
      <c r="E776" s="81"/>
      <c r="F776" s="80">
        <f t="shared" ref="F776" si="5">D776*E776</f>
        <v>0</v>
      </c>
      <c r="G776" s="3"/>
      <c r="H776" s="3"/>
      <c r="I776" s="3"/>
    </row>
    <row r="777" spans="1:9" s="29" customFormat="1" ht="12.75">
      <c r="A777" s="79"/>
      <c r="B777" s="5"/>
      <c r="C777" s="114"/>
      <c r="D777" s="67"/>
      <c r="E777" s="81"/>
      <c r="F777" s="80"/>
      <c r="G777" s="3"/>
      <c r="H777" s="3"/>
      <c r="I777" s="3"/>
    </row>
    <row r="778" spans="1:9" s="84" customFormat="1" ht="12.75">
      <c r="A778" s="79" t="s">
        <v>188</v>
      </c>
      <c r="B778" s="5" t="s">
        <v>173</v>
      </c>
      <c r="C778" s="114"/>
      <c r="D778" s="67"/>
      <c r="E778" s="81"/>
      <c r="F778" s="80"/>
      <c r="G778" s="3"/>
      <c r="H778" s="3"/>
      <c r="I778" s="3"/>
    </row>
    <row r="779" spans="1:9" s="84" customFormat="1" ht="12.75">
      <c r="A779" s="79"/>
      <c r="B779" s="5"/>
      <c r="C779" s="114" t="s">
        <v>193</v>
      </c>
      <c r="D779" s="67">
        <v>5</v>
      </c>
      <c r="E779" s="81"/>
      <c r="F779" s="80">
        <f t="shared" ref="F779" si="6">D779*E779</f>
        <v>0</v>
      </c>
      <c r="G779" s="3"/>
      <c r="H779" s="3"/>
      <c r="I779" s="3"/>
    </row>
    <row r="780" spans="1:9" s="84" customFormat="1" ht="12.75">
      <c r="A780" s="79"/>
      <c r="B780" s="5"/>
      <c r="C780" s="114"/>
      <c r="D780" s="67"/>
      <c r="E780" s="81"/>
      <c r="F780" s="80"/>
      <c r="G780" s="3"/>
      <c r="H780" s="3"/>
      <c r="I780" s="3"/>
    </row>
    <row r="781" spans="1:9" s="84" customFormat="1" ht="25.5">
      <c r="A781" s="79" t="s">
        <v>189</v>
      </c>
      <c r="B781" s="5" t="s">
        <v>174</v>
      </c>
      <c r="C781" s="114"/>
      <c r="D781" s="67"/>
      <c r="E781" s="81"/>
      <c r="F781" s="80"/>
      <c r="G781" s="3"/>
      <c r="H781" s="3"/>
      <c r="I781" s="3"/>
    </row>
    <row r="782" spans="1:9" s="84" customFormat="1" ht="12.75">
      <c r="A782" s="79"/>
      <c r="B782" s="5"/>
      <c r="C782" s="114" t="s">
        <v>193</v>
      </c>
      <c r="D782" s="67">
        <v>5</v>
      </c>
      <c r="E782" s="81"/>
      <c r="F782" s="80">
        <f t="shared" ref="F782" si="7">D782*E782</f>
        <v>0</v>
      </c>
      <c r="G782" s="3"/>
      <c r="H782" s="3"/>
      <c r="I782" s="3"/>
    </row>
    <row r="783" spans="1:9" s="84" customFormat="1" ht="12.75">
      <c r="A783" s="79"/>
      <c r="B783" s="5"/>
      <c r="C783" s="114"/>
      <c r="D783" s="67"/>
      <c r="E783" s="81"/>
      <c r="F783" s="80"/>
      <c r="G783" s="3"/>
      <c r="H783" s="3"/>
      <c r="I783" s="3"/>
    </row>
    <row r="784" spans="1:9" s="84" customFormat="1" ht="63.75">
      <c r="A784" s="79" t="s">
        <v>190</v>
      </c>
      <c r="B784" s="5" t="s">
        <v>175</v>
      </c>
      <c r="C784" s="114"/>
      <c r="D784" s="67"/>
      <c r="E784" s="81"/>
      <c r="F784" s="80"/>
      <c r="G784" s="3"/>
      <c r="H784" s="3"/>
      <c r="I784" s="3"/>
    </row>
    <row r="785" spans="1:9" s="84" customFormat="1" ht="102">
      <c r="A785" s="79"/>
      <c r="B785" s="5" t="s">
        <v>162</v>
      </c>
      <c r="C785" s="114"/>
      <c r="D785" s="67"/>
      <c r="E785" s="81"/>
      <c r="F785" s="80"/>
      <c r="G785" s="3"/>
      <c r="H785" s="3"/>
      <c r="I785" s="3"/>
    </row>
    <row r="786" spans="1:9" s="84" customFormat="1" ht="12.75">
      <c r="A786" s="79" t="s">
        <v>555</v>
      </c>
      <c r="B786" s="5" t="s">
        <v>163</v>
      </c>
      <c r="C786" s="67" t="s">
        <v>2</v>
      </c>
      <c r="D786" s="67">
        <v>180</v>
      </c>
      <c r="E786" s="81"/>
      <c r="F786" s="80">
        <f t="shared" ref="F786:F787" si="8">D786*E786</f>
        <v>0</v>
      </c>
      <c r="G786" s="3"/>
      <c r="H786" s="3"/>
      <c r="I786" s="3"/>
    </row>
    <row r="787" spans="1:9" s="84" customFormat="1" ht="12.75">
      <c r="A787" s="79" t="s">
        <v>556</v>
      </c>
      <c r="B787" s="5" t="s">
        <v>164</v>
      </c>
      <c r="C787" s="67" t="s">
        <v>2</v>
      </c>
      <c r="D787" s="67">
        <v>60</v>
      </c>
      <c r="E787" s="81"/>
      <c r="F787" s="80">
        <f t="shared" si="8"/>
        <v>0</v>
      </c>
      <c r="G787" s="3"/>
      <c r="H787" s="3"/>
      <c r="I787" s="3"/>
    </row>
    <row r="788" spans="1:9" s="84" customFormat="1" ht="12.75">
      <c r="A788" s="79"/>
      <c r="B788" s="5"/>
      <c r="C788" s="114"/>
      <c r="D788" s="67"/>
      <c r="E788" s="81"/>
      <c r="F788" s="80"/>
      <c r="G788" s="3"/>
      <c r="H788" s="3"/>
      <c r="I788" s="3"/>
    </row>
    <row r="789" spans="1:9" s="84" customFormat="1" ht="51">
      <c r="A789" s="79" t="s">
        <v>191</v>
      </c>
      <c r="B789" s="5" t="s">
        <v>176</v>
      </c>
      <c r="C789" s="67"/>
      <c r="D789" s="67"/>
      <c r="E789" s="81"/>
      <c r="F789" s="80"/>
      <c r="G789" s="3"/>
      <c r="H789" s="3"/>
      <c r="I789" s="3"/>
    </row>
    <row r="790" spans="1:9" s="84" customFormat="1" ht="12.75">
      <c r="A790" s="79"/>
      <c r="B790" s="5"/>
      <c r="C790" s="67" t="s">
        <v>2</v>
      </c>
      <c r="D790" s="67">
        <v>10</v>
      </c>
      <c r="E790" s="81"/>
      <c r="F790" s="80">
        <f t="shared" ref="F790" si="9">D790*E790</f>
        <v>0</v>
      </c>
      <c r="G790" s="3"/>
      <c r="H790" s="3"/>
      <c r="I790" s="3"/>
    </row>
    <row r="791" spans="1:9" s="84" customFormat="1" ht="12.75">
      <c r="A791" s="79"/>
      <c r="B791" s="5"/>
      <c r="C791" s="114"/>
      <c r="D791" s="67"/>
      <c r="E791" s="81"/>
      <c r="F791" s="80"/>
      <c r="G791" s="3"/>
      <c r="H791" s="3"/>
      <c r="I791" s="3"/>
    </row>
    <row r="792" spans="1:9" s="84" customFormat="1" ht="12.75">
      <c r="A792" s="79" t="s">
        <v>192</v>
      </c>
      <c r="B792" s="5" t="s">
        <v>177</v>
      </c>
      <c r="C792" s="67"/>
      <c r="D792" s="67"/>
      <c r="E792" s="81"/>
      <c r="F792" s="80"/>
      <c r="G792" s="3"/>
      <c r="H792" s="3"/>
      <c r="I792" s="3"/>
    </row>
    <row r="793" spans="1:9" s="84" customFormat="1" ht="12.75">
      <c r="A793" s="79"/>
      <c r="B793" s="5"/>
      <c r="C793" s="67" t="s">
        <v>2</v>
      </c>
      <c r="D793" s="67">
        <v>100</v>
      </c>
      <c r="E793" s="81"/>
      <c r="F793" s="80">
        <f t="shared" ref="F793" si="10">D793*E793</f>
        <v>0</v>
      </c>
      <c r="G793" s="3"/>
      <c r="H793" s="3"/>
      <c r="I793" s="3"/>
    </row>
    <row r="794" spans="1:9" s="84" customFormat="1" ht="12.75">
      <c r="A794" s="79"/>
      <c r="B794" s="5"/>
      <c r="C794" s="114"/>
      <c r="D794" s="67"/>
      <c r="E794" s="81"/>
      <c r="F794" s="80"/>
      <c r="G794" s="3"/>
      <c r="H794" s="3"/>
      <c r="I794" s="3"/>
    </row>
    <row r="795" spans="1:9" s="84" customFormat="1" ht="51">
      <c r="A795" s="79" t="s">
        <v>194</v>
      </c>
      <c r="B795" s="5" t="s">
        <v>178</v>
      </c>
      <c r="C795" s="114"/>
      <c r="D795" s="67"/>
      <c r="E795" s="81"/>
      <c r="F795" s="80"/>
      <c r="G795" s="3"/>
      <c r="H795" s="3"/>
      <c r="I795" s="3"/>
    </row>
    <row r="796" spans="1:9" s="84" customFormat="1" ht="12.75">
      <c r="A796" s="79"/>
      <c r="B796" s="5"/>
      <c r="C796" s="114" t="s">
        <v>131</v>
      </c>
      <c r="D796" s="67">
        <v>5</v>
      </c>
      <c r="E796" s="81"/>
      <c r="F796" s="80">
        <f t="shared" ref="F796" si="11">D796*E796</f>
        <v>0</v>
      </c>
      <c r="G796" s="3"/>
      <c r="H796" s="3"/>
      <c r="I796" s="3"/>
    </row>
    <row r="797" spans="1:9" s="84" customFormat="1" ht="12.75">
      <c r="A797" s="79"/>
      <c r="B797" s="5"/>
      <c r="C797" s="114"/>
      <c r="D797" s="67"/>
      <c r="E797" s="81"/>
      <c r="F797" s="80"/>
      <c r="G797" s="3"/>
      <c r="H797" s="3"/>
      <c r="I797" s="3"/>
    </row>
    <row r="798" spans="1:9" ht="38.25">
      <c r="A798" s="79" t="s">
        <v>195</v>
      </c>
      <c r="B798" s="5" t="s">
        <v>179</v>
      </c>
      <c r="C798" s="114"/>
      <c r="D798" s="67"/>
      <c r="E798" s="81"/>
      <c r="F798" s="80"/>
      <c r="G798" s="3"/>
      <c r="H798" s="3"/>
      <c r="I798" s="3"/>
    </row>
    <row r="799" spans="1:9">
      <c r="A799" s="79"/>
      <c r="B799" s="5"/>
      <c r="C799" s="114" t="s">
        <v>131</v>
      </c>
      <c r="D799" s="67">
        <v>5</v>
      </c>
      <c r="E799" s="81"/>
      <c r="F799" s="80">
        <f t="shared" ref="F799" si="12">D799*E799</f>
        <v>0</v>
      </c>
      <c r="G799" s="3"/>
      <c r="H799" s="3"/>
      <c r="I799" s="3"/>
    </row>
    <row r="800" spans="1:9">
      <c r="A800" s="79"/>
      <c r="B800" s="5"/>
      <c r="C800" s="114"/>
      <c r="D800" s="67"/>
      <c r="E800" s="81"/>
      <c r="F800" s="80"/>
      <c r="G800" s="3"/>
      <c r="H800" s="3"/>
      <c r="I800" s="3"/>
    </row>
    <row r="801" spans="1:9" ht="63.75">
      <c r="A801" s="79" t="s">
        <v>196</v>
      </c>
      <c r="B801" s="5" t="s">
        <v>180</v>
      </c>
      <c r="C801" s="114"/>
      <c r="D801" s="67"/>
      <c r="E801" s="81"/>
      <c r="F801" s="80"/>
      <c r="G801" s="3"/>
      <c r="H801" s="3"/>
      <c r="I801" s="3"/>
    </row>
    <row r="802" spans="1:9">
      <c r="A802" s="79"/>
      <c r="B802" s="5"/>
      <c r="C802" s="114" t="s">
        <v>131</v>
      </c>
      <c r="D802" s="67">
        <v>1</v>
      </c>
      <c r="E802" s="81"/>
      <c r="F802" s="80">
        <f t="shared" ref="F802" si="13">D802*E802</f>
        <v>0</v>
      </c>
      <c r="G802" s="3"/>
      <c r="H802" s="3"/>
      <c r="I802" s="3"/>
    </row>
    <row r="803" spans="1:9">
      <c r="A803" s="79"/>
      <c r="B803" s="5"/>
      <c r="C803" s="114"/>
      <c r="D803" s="67"/>
      <c r="E803" s="81"/>
      <c r="F803" s="80"/>
      <c r="G803" s="3"/>
      <c r="H803" s="3"/>
      <c r="I803" s="3"/>
    </row>
    <row r="804" spans="1:9" ht="89.25">
      <c r="A804" s="79" t="s">
        <v>197</v>
      </c>
      <c r="B804" s="83" t="s">
        <v>557</v>
      </c>
      <c r="C804" s="114"/>
      <c r="D804" s="67"/>
      <c r="E804" s="81"/>
      <c r="F804" s="80"/>
      <c r="G804" s="3"/>
      <c r="H804" s="3"/>
      <c r="I804" s="3"/>
    </row>
    <row r="805" spans="1:9">
      <c r="A805" s="79"/>
      <c r="B805" s="5"/>
      <c r="C805" s="114" t="s">
        <v>131</v>
      </c>
      <c r="D805" s="67">
        <v>1</v>
      </c>
      <c r="E805" s="81"/>
      <c r="F805" s="80">
        <f t="shared" ref="F805" si="14">D805*E805</f>
        <v>0</v>
      </c>
      <c r="G805" s="3"/>
      <c r="H805" s="3"/>
      <c r="I805" s="3"/>
    </row>
    <row r="806" spans="1:9" s="26" customFormat="1" ht="12.75">
      <c r="A806" s="79"/>
      <c r="B806" s="79"/>
      <c r="C806" s="110"/>
      <c r="D806" s="80"/>
      <c r="E806" s="80"/>
      <c r="F806" s="91"/>
      <c r="G806" s="3"/>
      <c r="H806" s="3"/>
      <c r="I806" s="3"/>
    </row>
    <row r="807" spans="1:9" s="26" customFormat="1" ht="12.75">
      <c r="A807" s="79"/>
      <c r="B807" s="79"/>
      <c r="C807" s="110"/>
      <c r="D807" s="80"/>
      <c r="E807" s="80"/>
      <c r="F807" s="91"/>
      <c r="G807" s="3"/>
      <c r="H807" s="3"/>
      <c r="I807" s="3"/>
    </row>
    <row r="808" spans="1:9" s="26" customFormat="1" ht="12.75">
      <c r="A808" s="79" t="s">
        <v>154</v>
      </c>
      <c r="B808" s="79" t="s">
        <v>558</v>
      </c>
      <c r="C808" s="110"/>
      <c r="D808" s="80"/>
      <c r="E808" s="80"/>
      <c r="F808" s="91">
        <f>SUM(F749:F807)</f>
        <v>0</v>
      </c>
      <c r="G808" s="3"/>
      <c r="H808" s="3"/>
      <c r="I808" s="3"/>
    </row>
    <row r="809" spans="1:9" s="26" customFormat="1" ht="12.75">
      <c r="A809" s="79"/>
      <c r="B809" s="79"/>
      <c r="C809" s="110"/>
      <c r="D809" s="80"/>
      <c r="E809" s="80"/>
      <c r="F809" s="91"/>
      <c r="G809" s="3"/>
      <c r="H809" s="3"/>
      <c r="I809" s="3"/>
    </row>
    <row r="810" spans="1:9" s="26" customFormat="1" ht="12.75">
      <c r="A810" s="79"/>
      <c r="B810" s="79"/>
      <c r="C810" s="110"/>
      <c r="D810" s="80"/>
      <c r="E810" s="80"/>
      <c r="F810" s="91"/>
      <c r="G810" s="3"/>
      <c r="H810" s="3"/>
      <c r="I810" s="3"/>
    </row>
    <row r="811" spans="1:9" s="26" customFormat="1" ht="12.75">
      <c r="A811" s="79"/>
      <c r="B811" s="79"/>
      <c r="C811" s="110"/>
      <c r="D811" s="80"/>
      <c r="E811" s="80"/>
      <c r="F811" s="91"/>
      <c r="G811" s="3"/>
      <c r="H811" s="3"/>
      <c r="I811" s="3"/>
    </row>
    <row r="812" spans="1:9" s="26" customFormat="1" ht="12.75">
      <c r="A812" s="79"/>
      <c r="B812" s="79" t="s">
        <v>252</v>
      </c>
      <c r="C812" s="110"/>
      <c r="D812" s="80"/>
      <c r="E812" s="80"/>
      <c r="F812" s="91"/>
      <c r="G812" s="3"/>
      <c r="H812" s="3"/>
      <c r="I812" s="3"/>
    </row>
    <row r="813" spans="1:9" s="26" customFormat="1" ht="12.75">
      <c r="A813" s="79"/>
      <c r="B813" s="79"/>
      <c r="C813" s="110"/>
      <c r="D813" s="80"/>
      <c r="E813" s="80"/>
      <c r="F813" s="91"/>
      <c r="G813" s="3"/>
      <c r="H813" s="3"/>
      <c r="I813" s="3"/>
    </row>
    <row r="814" spans="1:9">
      <c r="A814" s="5"/>
      <c r="B814" s="85"/>
      <c r="C814" s="109"/>
      <c r="D814" s="109"/>
      <c r="E814" s="110"/>
      <c r="F814" s="110"/>
      <c r="G814" s="84"/>
      <c r="H814" s="84"/>
      <c r="I814" s="84"/>
    </row>
    <row r="815" spans="1:9" ht="25.5">
      <c r="A815" s="10" t="s">
        <v>14</v>
      </c>
      <c r="B815" s="9" t="s">
        <v>15</v>
      </c>
      <c r="C815" s="11" t="s">
        <v>16</v>
      </c>
      <c r="D815" s="11" t="s">
        <v>17</v>
      </c>
      <c r="E815" s="11" t="s">
        <v>117</v>
      </c>
      <c r="F815" s="11" t="s">
        <v>118</v>
      </c>
      <c r="G815" s="29"/>
      <c r="H815" s="29"/>
      <c r="I815" s="29"/>
    </row>
    <row r="816" spans="1:9">
      <c r="A816" s="5"/>
      <c r="B816" s="85"/>
      <c r="C816" s="109"/>
      <c r="D816" s="109"/>
      <c r="E816" s="110"/>
      <c r="F816" s="110"/>
      <c r="G816" s="84"/>
      <c r="H816" s="84"/>
      <c r="I816" s="84"/>
    </row>
    <row r="817" spans="1:9">
      <c r="A817" s="5"/>
      <c r="B817" s="85"/>
      <c r="C817" s="109"/>
      <c r="D817" s="109"/>
      <c r="E817" s="110"/>
      <c r="F817" s="110"/>
      <c r="G817" s="84"/>
      <c r="H817" s="84"/>
      <c r="I817" s="84"/>
    </row>
    <row r="818" spans="1:9">
      <c r="A818" s="5" t="s">
        <v>114</v>
      </c>
      <c r="B818" s="85" t="s">
        <v>115</v>
      </c>
      <c r="C818" s="109"/>
      <c r="D818" s="109"/>
      <c r="E818" s="110"/>
      <c r="F818" s="110">
        <f>F267</f>
        <v>0</v>
      </c>
      <c r="G818" s="84"/>
      <c r="H818" s="84"/>
      <c r="I818" s="84"/>
    </row>
    <row r="819" spans="1:9">
      <c r="A819" s="5"/>
      <c r="B819" s="85"/>
      <c r="C819" s="109"/>
      <c r="D819" s="109"/>
      <c r="E819" s="110"/>
      <c r="F819" s="110"/>
      <c r="G819" s="84"/>
      <c r="H819" s="84"/>
      <c r="I819" s="84"/>
    </row>
    <row r="820" spans="1:9">
      <c r="A820" s="5" t="s">
        <v>120</v>
      </c>
      <c r="B820" s="85" t="s">
        <v>253</v>
      </c>
      <c r="C820" s="109"/>
      <c r="D820" s="109"/>
      <c r="E820" s="110"/>
      <c r="F820" s="110">
        <f>F632</f>
        <v>0</v>
      </c>
      <c r="G820" s="84"/>
      <c r="H820" s="84"/>
      <c r="I820" s="84"/>
    </row>
    <row r="821" spans="1:9">
      <c r="A821" s="5"/>
      <c r="B821" s="85"/>
      <c r="C821" s="109"/>
      <c r="D821" s="109"/>
      <c r="E821" s="110"/>
      <c r="F821" s="110"/>
      <c r="G821" s="84"/>
      <c r="H821" s="84"/>
      <c r="I821" s="84"/>
    </row>
    <row r="822" spans="1:9">
      <c r="A822" s="5" t="s">
        <v>152</v>
      </c>
      <c r="B822" s="85" t="s">
        <v>151</v>
      </c>
      <c r="C822" s="109"/>
      <c r="D822" s="109"/>
      <c r="E822" s="110"/>
      <c r="F822" s="110">
        <f>F739</f>
        <v>0</v>
      </c>
      <c r="G822" s="84"/>
      <c r="H822" s="84"/>
      <c r="I822" s="84"/>
    </row>
    <row r="823" spans="1:9">
      <c r="A823" s="5"/>
      <c r="B823" s="85"/>
      <c r="C823" s="109"/>
      <c r="D823" s="109"/>
      <c r="E823" s="110"/>
      <c r="F823" s="110"/>
      <c r="G823" s="84"/>
      <c r="H823" s="84"/>
      <c r="I823" s="84"/>
    </row>
    <row r="824" spans="1:9">
      <c r="A824" s="5" t="s">
        <v>154</v>
      </c>
      <c r="B824" s="85" t="s">
        <v>254</v>
      </c>
      <c r="C824" s="109"/>
      <c r="D824" s="109"/>
      <c r="E824" s="110"/>
      <c r="F824" s="110">
        <f>F808</f>
        <v>0</v>
      </c>
      <c r="G824" s="84"/>
      <c r="H824" s="84"/>
      <c r="I824" s="84"/>
    </row>
    <row r="825" spans="1:9" s="26" customFormat="1" ht="12.75">
      <c r="A825" s="79"/>
      <c r="B825" s="79"/>
      <c r="C825" s="110"/>
      <c r="D825" s="80"/>
      <c r="E825" s="80"/>
      <c r="F825" s="91"/>
      <c r="G825" s="3"/>
      <c r="H825" s="3"/>
      <c r="I825" s="3"/>
    </row>
    <row r="826" spans="1:9" s="26" customFormat="1" ht="12.75">
      <c r="A826" s="79"/>
      <c r="B826" s="79" t="s">
        <v>559</v>
      </c>
      <c r="C826" s="110"/>
      <c r="D826" s="80"/>
      <c r="E826" s="80"/>
      <c r="F826" s="91">
        <f>SUM(F817:F825)</f>
        <v>0</v>
      </c>
      <c r="G826" s="3"/>
      <c r="H826" s="3"/>
      <c r="I826" s="3"/>
    </row>
    <row r="827" spans="1:9" s="26" customFormat="1" ht="12.75">
      <c r="A827" s="79"/>
      <c r="B827" s="79"/>
      <c r="C827" s="110"/>
      <c r="D827" s="80"/>
      <c r="E827" s="80"/>
      <c r="F827" s="91"/>
      <c r="G827" s="3"/>
      <c r="H827" s="3"/>
      <c r="I827" s="3"/>
    </row>
    <row r="828" spans="1:9" s="26" customFormat="1" ht="12.75">
      <c r="A828" s="79"/>
      <c r="B828" s="79" t="s">
        <v>560</v>
      </c>
      <c r="C828" s="110"/>
      <c r="D828" s="80"/>
      <c r="E828" s="80"/>
      <c r="F828" s="91">
        <f>0.25*F826</f>
        <v>0</v>
      </c>
      <c r="G828" s="3"/>
      <c r="H828" s="3"/>
      <c r="I828" s="3"/>
    </row>
    <row r="829" spans="1:9" s="26" customFormat="1" ht="12.75">
      <c r="A829" s="79"/>
      <c r="B829" s="79"/>
      <c r="C829" s="110"/>
      <c r="D829" s="80"/>
      <c r="E829" s="80"/>
      <c r="F829" s="91"/>
      <c r="G829" s="3"/>
      <c r="H829" s="3"/>
      <c r="I829" s="3"/>
    </row>
    <row r="830" spans="1:9" s="26" customFormat="1" ht="12.75">
      <c r="A830" s="79"/>
      <c r="B830" s="79" t="s">
        <v>561</v>
      </c>
      <c r="C830" s="110"/>
      <c r="D830" s="80"/>
      <c r="E830" s="80"/>
      <c r="F830" s="91">
        <f>SUM(F826:F828)</f>
        <v>0</v>
      </c>
      <c r="G830" s="3"/>
      <c r="H830" s="3"/>
      <c r="I830" s="3"/>
    </row>
    <row r="831" spans="1:9">
      <c r="A831" s="56"/>
      <c r="B831" s="12"/>
      <c r="C831" s="39"/>
      <c r="D831" s="13"/>
      <c r="E831" s="13"/>
      <c r="F831" s="13"/>
    </row>
    <row r="832" spans="1:9">
      <c r="A832" s="56"/>
      <c r="B832" s="12"/>
      <c r="C832" s="39"/>
      <c r="D832" s="13"/>
      <c r="E832" s="13"/>
      <c r="F832" s="13"/>
    </row>
    <row r="833" spans="1:6">
      <c r="A833" s="56"/>
      <c r="B833" s="56" t="s">
        <v>6</v>
      </c>
      <c r="C833" s="39"/>
      <c r="D833" s="13"/>
      <c r="E833" s="13"/>
      <c r="F833" s="13"/>
    </row>
    <row r="834" spans="1:6">
      <c r="A834" s="56"/>
      <c r="B834" s="12" t="s">
        <v>5</v>
      </c>
      <c r="C834" s="39"/>
      <c r="D834" s="13"/>
      <c r="E834" s="13"/>
      <c r="F834" s="13"/>
    </row>
    <row r="835" spans="1:6">
      <c r="A835" s="56"/>
      <c r="B835" s="12"/>
      <c r="C835" s="39"/>
      <c r="D835" s="13"/>
      <c r="E835" s="13"/>
      <c r="F835" s="13"/>
    </row>
    <row r="836" spans="1:6">
      <c r="A836" s="56"/>
      <c r="B836" s="12"/>
      <c r="C836" s="39"/>
      <c r="D836" s="13"/>
      <c r="E836" s="92" t="s">
        <v>7</v>
      </c>
      <c r="F836" s="13"/>
    </row>
    <row r="837" spans="1:6">
      <c r="A837" s="56"/>
      <c r="B837" s="12"/>
      <c r="C837" s="39"/>
      <c r="D837" s="13"/>
      <c r="E837" s="92"/>
      <c r="F837" s="13"/>
    </row>
    <row r="838" spans="1:6">
      <c r="A838" s="56"/>
      <c r="B838" s="12"/>
      <c r="C838" s="39"/>
      <c r="D838" s="13"/>
      <c r="E838" s="92"/>
      <c r="F838" s="13"/>
    </row>
    <row r="839" spans="1:6">
      <c r="A839" s="56"/>
      <c r="B839" s="12"/>
      <c r="C839" s="39"/>
      <c r="D839" s="13"/>
      <c r="E839" s="92" t="s">
        <v>8</v>
      </c>
      <c r="F839" s="13"/>
    </row>
    <row r="840" spans="1:6">
      <c r="A840" s="56"/>
      <c r="B840" s="12"/>
      <c r="C840" s="39"/>
      <c r="D840" s="13"/>
      <c r="E840" s="92" t="s">
        <v>9</v>
      </c>
      <c r="F840" s="13"/>
    </row>
    <row r="841" spans="1:6">
      <c r="A841" s="56"/>
      <c r="B841" s="12"/>
      <c r="C841" s="39"/>
      <c r="D841" s="13"/>
      <c r="E841" s="13"/>
      <c r="F841" s="13"/>
    </row>
    <row r="842" spans="1:6">
      <c r="A842" s="56"/>
      <c r="B842" s="12"/>
      <c r="C842" s="39"/>
      <c r="D842" s="13"/>
      <c r="E842" s="13"/>
      <c r="F842" s="13"/>
    </row>
    <row r="843" spans="1:6">
      <c r="A843" s="56"/>
      <c r="B843" s="12"/>
      <c r="C843" s="39"/>
      <c r="D843" s="13"/>
      <c r="E843" s="13"/>
      <c r="F843" s="13"/>
    </row>
    <row r="844" spans="1:6">
      <c r="A844" s="56"/>
      <c r="B844" s="12"/>
      <c r="C844" s="39"/>
      <c r="D844" s="13"/>
      <c r="E844" s="13"/>
      <c r="F844" s="13"/>
    </row>
  </sheetData>
  <pageMargins left="0.98425196850393704" right="0.70866141732283472" top="0.82677165354330717" bottom="0.74803149606299213" header="0.31496062992125984" footer="0.31496062992125984"/>
  <pageSetup paperSize="9" scale="69" fitToHeight="0" orientation="portrait" horizontalDpi="4294967293" r:id="rId1"/>
  <headerFooter>
    <oddHeader xml:space="preserve">&amp;L&amp;8INVESTITOR : DOM ZA STARIJE OSOBE CENTAR, ul. Vjekoslava Klaića 10, 10000 ZAGREB 
GRAĐEVINA: SANACIJA INSTALACIJSKIH VERTIKALA I ADAPTACIJA PRIPADAJUĆIH KUPAONICA
ZOP: 03-12/2024; TD: 03-12/2024-IZV&amp;R&amp;8TROŠKOVNIK SVIH RADOVA
VERTIKALA TIP B1
</oddHeader>
    <oddFooter xml:space="preserve">&amp;R&amp;10Str. &amp;P  </oddFooter>
  </headerFooter>
  <rowBreaks count="46" manualBreakCount="46">
    <brk id="29" max="16383" man="1"/>
    <brk id="38" max="16383" man="1"/>
    <brk id="56" max="16383" man="1"/>
    <brk id="86" max="16383" man="1"/>
    <brk id="105" max="5" man="1"/>
    <brk id="113" max="16383" man="1"/>
    <brk id="119" max="16383" man="1"/>
    <brk id="136" max="16383" man="1"/>
    <brk id="159" max="5" man="1"/>
    <brk id="178" max="16383" man="1"/>
    <brk id="216" max="16383" man="1"/>
    <brk id="228" max="5" man="1"/>
    <brk id="237" max="16383" man="1"/>
    <brk id="255" max="16383" man="1"/>
    <brk id="269" max="16383" man="1"/>
    <brk id="275" max="16383" man="1"/>
    <brk id="292" max="5" man="1"/>
    <brk id="306" max="16383" man="1"/>
    <brk id="323" max="5" man="1"/>
    <brk id="347" max="16383" man="1"/>
    <brk id="370" max="5" man="1"/>
    <brk id="383" max="16383" man="1"/>
    <brk id="400" max="5" man="1"/>
    <brk id="422" max="16383" man="1"/>
    <brk id="439" max="5" man="1"/>
    <brk id="452" max="16383" man="1"/>
    <brk id="475" max="5" man="1"/>
    <brk id="489" max="16383" man="1"/>
    <brk id="500" max="5" man="1"/>
    <brk id="519" max="16383" man="1"/>
    <brk id="546" max="16383" man="1"/>
    <brk id="559" max="5" man="1"/>
    <brk id="568" max="5" man="1"/>
    <brk id="581" max="5" man="1"/>
    <brk id="594" max="5" man="1"/>
    <brk id="608" max="5" man="1"/>
    <brk id="622" max="16383" man="1"/>
    <brk id="633" max="16383" man="1"/>
    <brk id="640" max="16383" man="1"/>
    <brk id="661" max="16383" man="1"/>
    <brk id="686" max="5" man="1"/>
    <brk id="706" max="16383" man="1"/>
    <brk id="731" max="16383" man="1"/>
    <brk id="742" max="16383" man="1"/>
    <brk id="776" max="5" man="1"/>
    <brk id="8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CENTAR_VERT B1_SVI RADOVI</vt:lpstr>
      <vt:lpstr>'CENTAR_VERT B1_SVI RADOVI'!Podrucje_ispisa</vt:lpstr>
    </vt:vector>
  </TitlesOfParts>
  <Company>TA-GRAD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zeljko</dc:creator>
  <cp:lastModifiedBy>Vesna Mendek</cp:lastModifiedBy>
  <cp:lastPrinted>2025-03-08T01:47:50Z</cp:lastPrinted>
  <dcterms:created xsi:type="dcterms:W3CDTF">2015-03-26T13:16:38Z</dcterms:created>
  <dcterms:modified xsi:type="dcterms:W3CDTF">2025-09-11T07:13:35Z</dcterms:modified>
</cp:coreProperties>
</file>